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600" firstSheet="0" activeTab="0" autoFilterDateGrouping="1"/>
  </bookViews>
  <sheets>
    <sheet xmlns:r="http://schemas.openxmlformats.org/officeDocument/2006/relationships" name="Executive Summary" sheetId="1" state="visible" r:id="rId1"/>
    <sheet xmlns:r="http://schemas.openxmlformats.org/officeDocument/2006/relationships" name="Year Comparison" sheetId="2" state="visible" r:id="rId2"/>
    <sheet xmlns:r="http://schemas.openxmlformats.org/officeDocument/2006/relationships" name="Monthly Trend" sheetId="3" state="visible" r:id="rId3"/>
    <sheet xmlns:r="http://schemas.openxmlformats.org/officeDocument/2006/relationships" name="Locations" sheetId="4" state="visible" r:id="rId4"/>
    <sheet xmlns:r="http://schemas.openxmlformats.org/officeDocument/2006/relationships" name="Time Patterns" sheetId="5" state="visible" r:id="rId5"/>
    <sheet xmlns:r="http://schemas.openxmlformats.org/officeDocument/2006/relationships" name="Flows &amp; OD" sheetId="6" state="visible" r:id="rId6"/>
    <sheet xmlns:r="http://schemas.openxmlformats.org/officeDocument/2006/relationships" name="Verification" sheetId="7" state="visible" r:id="rId7"/>
    <sheet xmlns:r="http://schemas.openxmlformats.org/officeDocument/2006/relationships" name="Methodology" sheetId="8" state="visible" r:id="rId8"/>
    <sheet xmlns:r="http://schemas.openxmlformats.org/officeDocument/2006/relationships" name="Source Files" sheetId="9" state="visible" r:id="rId9"/>
    <sheet xmlns:r="http://schemas.openxmlformats.org/officeDocument/2006/relationships" name="Verified Metrics" sheetId="10" state="visible" r:id="rId10"/>
  </sheets>
  <definedNames>
    <definedName name="_xlnm._FilterDatabase" localSheetId="1" hidden="1">'Year Comparison'!$A$13:$J$16</definedName>
    <definedName name="_xlnm._FilterDatabase" localSheetId="2" hidden="1">'Monthly Trend'!$A$4:$L$34</definedName>
    <definedName name="_xlnm._FilterDatabase" localSheetId="3" hidden="1">'Locations'!$G$24:$L$66</definedName>
    <definedName name="_xlnm._FilterDatabase" localSheetId="4" hidden="1">'Time Patterns'!$A$34:$F$49</definedName>
    <definedName name="_xlnm._FilterDatabase" localSheetId="5" hidden="1">'Flows &amp; OD'!$A$26:$F$71</definedName>
    <definedName name="_xlnm._FilterDatabase" localSheetId="6" hidden="1">'Verification'!$A$44:$E$49</definedName>
    <definedName name="_xlnm._FilterDatabase" localSheetId="8" hidden="1">'Source Files'!$A$43:$B$46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3">
    <numFmt numFmtId="164" formatCode="0.00&quot; min&quot;"/>
    <numFmt numFmtId="165" formatCode="0.0%"/>
    <numFmt numFmtId="166" formatCode="0.000000"/>
  </numFmts>
  <fonts count="19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ptos"/>
      <charset val="1"/>
      <family val="0"/>
      <b val="1"/>
      <color rgb="FFFFFFFF"/>
      <sz val="20"/>
    </font>
    <font>
      <name val="Aptos"/>
      <charset val="1"/>
      <family val="2"/>
      <color theme="1"/>
      <sz val="11"/>
    </font>
    <font>
      <name val="Aptos"/>
      <charset val="1"/>
      <family val="0"/>
      <i val="1"/>
      <color rgb="FF666666"/>
      <sz val="10"/>
    </font>
    <font>
      <name val="Aptos"/>
      <charset val="1"/>
      <family val="0"/>
      <b val="1"/>
      <color rgb="FFFFFFFF"/>
      <sz val="11"/>
    </font>
    <font>
      <name val="Aptos"/>
      <charset val="1"/>
      <family val="0"/>
      <b val="1"/>
      <color rgb="FF008000"/>
      <sz val="14"/>
    </font>
    <font>
      <name val="Aptos"/>
      <charset val="1"/>
      <family val="0"/>
      <color rgb="FF000000"/>
      <sz val="10"/>
    </font>
    <font>
      <name val="Aptos"/>
      <charset val="1"/>
      <family val="0"/>
      <b val="1"/>
      <color rgb="FF000000"/>
      <sz val="11"/>
    </font>
    <font>
      <name val="Calibri"/>
      <family val="2"/>
      <b val="1"/>
      <color rgb="FF000000"/>
      <sz val="18"/>
    </font>
    <font>
      <name val="Aptos"/>
      <charset val="1"/>
      <family val="0"/>
      <color rgb="FF008000"/>
      <sz val="11"/>
    </font>
    <font>
      <name val="Calibri"/>
      <family val="2"/>
      <color rgb="FF000000"/>
      <sz val="10"/>
    </font>
    <font>
      <name val="Calibri"/>
      <family val="2"/>
      <b val="1"/>
      <color rgb="FF000000"/>
      <sz val="10"/>
    </font>
    <font>
      <name val="Aptos"/>
      <charset val="1"/>
      <family val="0"/>
      <color rgb="FF008000"/>
      <sz val="9"/>
    </font>
    <font>
      <name val="Aptos"/>
      <charset val="1"/>
      <family val="0"/>
      <color rgb="FF000000"/>
      <sz val="11"/>
    </font>
    <font>
      <name val="Aptos"/>
      <charset val="1"/>
      <family val="0"/>
      <b val="1"/>
      <color rgb="FF17365D"/>
      <sz val="11"/>
    </font>
    <font>
      <name val="Aptos"/>
      <color rgb="000563C1"/>
      <sz val="11"/>
      <u val="single"/>
    </font>
  </fonts>
  <fills count="8">
    <fill>
      <patternFill/>
    </fill>
    <fill>
      <patternFill patternType="gray125"/>
    </fill>
    <fill>
      <patternFill patternType="solid">
        <fgColor rgb="FF17365D"/>
        <bgColor rgb="FF333333"/>
      </patternFill>
    </fill>
    <fill>
      <patternFill patternType="solid">
        <fgColor rgb="FF0F6B78"/>
        <bgColor rgb="FF008080"/>
      </patternFill>
    </fill>
    <fill>
      <patternFill patternType="solid">
        <fgColor rgb="FFDDEBF7"/>
        <bgColor rgb="FFE2F0D9"/>
      </patternFill>
    </fill>
    <fill>
      <patternFill patternType="solid">
        <fgColor rgb="FFF7F9FB"/>
        <bgColor rgb="FFFFFFFF"/>
      </patternFill>
    </fill>
    <fill>
      <patternFill patternType="solid">
        <fgColor rgb="FFFCE4D6"/>
        <bgColor rgb="FFE2F0D9"/>
      </patternFill>
    </fill>
    <fill>
      <patternFill patternType="solid">
        <fgColor rgb="FFE2F0D9"/>
        <bgColor rgb="FFDDEBF7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17365D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72">
    <xf numFmtId="0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general" vertical="top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top" wrapText="1"/>
    </xf>
    <xf numFmtId="0" fontId="5" fillId="0" borderId="0" applyAlignment="1" pivotButton="0" quotePrefix="0" xfId="0">
      <alignment horizontal="general" vertical="top"/>
    </xf>
    <xf numFmtId="0" fontId="7" fillId="3" borderId="0" applyAlignment="1" pivotButton="0" quotePrefix="0" xfId="0">
      <alignment horizontal="general" vertical="top" wrapText="1"/>
    </xf>
    <xf numFmtId="3" fontId="8" fillId="4" borderId="0" applyAlignment="1" pivotButton="0" quotePrefix="0" xfId="0">
      <alignment horizontal="center" vertical="top"/>
    </xf>
    <xf numFmtId="164" fontId="8" fillId="4" borderId="0" applyAlignment="1" pivotButton="0" quotePrefix="0" xfId="0">
      <alignment horizontal="center" vertical="top"/>
    </xf>
    <xf numFmtId="165" fontId="8" fillId="4" borderId="0" applyAlignment="1" pivotButton="0" quotePrefix="0" xfId="0">
      <alignment horizontal="center" vertical="top"/>
    </xf>
    <xf numFmtId="0" fontId="7" fillId="3" borderId="0" applyAlignment="1" pivotButton="0" quotePrefix="0" xfId="0">
      <alignment horizontal="general" vertical="top"/>
    </xf>
    <xf numFmtId="0" fontId="9" fillId="5" borderId="0" applyAlignment="1" pivotButton="0" quotePrefix="0" xfId="0">
      <alignment horizontal="general" vertical="top" wrapText="1"/>
    </xf>
    <xf numFmtId="0" fontId="9" fillId="0" borderId="0" applyAlignment="1" pivotButton="0" quotePrefix="0" xfId="0">
      <alignment horizontal="general" vertical="top" wrapText="1"/>
    </xf>
    <xf numFmtId="0" fontId="10" fillId="6" borderId="0" applyAlignment="1" pivotButton="0" quotePrefix="0" xfId="0">
      <alignment horizontal="general" vertical="top" wrapText="1"/>
    </xf>
    <xf numFmtId="0" fontId="7" fillId="2" borderId="1" applyAlignment="1" pivotButton="0" quotePrefix="0" xfId="0">
      <alignment horizontal="center" vertical="top" wrapText="1"/>
    </xf>
    <xf numFmtId="0" fontId="12" fillId="0" borderId="0" applyAlignment="1" pivotButton="0" quotePrefix="0" xfId="0">
      <alignment horizontal="general" vertical="top"/>
    </xf>
    <xf numFmtId="3" fontId="12" fillId="0" borderId="0" applyAlignment="1" pivotButton="0" quotePrefix="0" xfId="0">
      <alignment horizontal="general" vertical="top"/>
    </xf>
    <xf numFmtId="2" fontId="12" fillId="0" borderId="0" applyAlignment="1" pivotButton="0" quotePrefix="0" xfId="0">
      <alignment horizontal="general" vertical="top"/>
    </xf>
    <xf numFmtId="165" fontId="12" fillId="0" borderId="0" applyAlignment="1" pivotButton="0" quotePrefix="0" xfId="0">
      <alignment horizontal="general" vertical="top"/>
    </xf>
    <xf numFmtId="0" fontId="15" fillId="0" borderId="0" applyAlignment="1" pivotButton="0" quotePrefix="0" xfId="0">
      <alignment horizontal="general" vertical="center" indent="1"/>
    </xf>
    <xf numFmtId="0" fontId="16" fillId="0" borderId="0" applyAlignment="1" pivotButton="0" quotePrefix="0" xfId="0">
      <alignment horizontal="general" vertical="top"/>
    </xf>
    <xf numFmtId="0" fontId="16" fillId="7" borderId="0" applyAlignment="1" pivotButton="0" quotePrefix="0" xfId="0">
      <alignment horizontal="general" vertical="top"/>
    </xf>
    <xf numFmtId="3" fontId="16" fillId="0" borderId="0" applyAlignment="1" pivotButton="0" quotePrefix="0" xfId="0">
      <alignment horizontal="general" vertical="top"/>
    </xf>
    <xf numFmtId="166" fontId="16" fillId="0" borderId="0" applyAlignment="1" pivotButton="0" quotePrefix="0" xfId="0">
      <alignment horizontal="general" vertical="top"/>
    </xf>
    <xf numFmtId="0" fontId="17" fillId="0" borderId="0" applyAlignment="1" pivotButton="0" quotePrefix="0" xfId="0">
      <alignment horizontal="general" vertical="top"/>
    </xf>
    <xf numFmtId="0" fontId="5" fillId="0" borderId="0" applyAlignment="1" pivotButton="0" quotePrefix="0" xfId="0">
      <alignment horizontal="general" vertical="top" wrapText="1"/>
    </xf>
    <xf numFmtId="0" fontId="16" fillId="0" borderId="0" applyAlignment="1" pivotButton="0" quotePrefix="0" xfId="0">
      <alignment horizontal="general" vertical="top" wrapText="1"/>
    </xf>
    <xf numFmtId="0" fontId="7" fillId="2" borderId="0" applyAlignment="1" pivotButton="0" quotePrefix="0" xfId="0">
      <alignment horizontal="center" vertical="center" wrapText="1"/>
    </xf>
    <xf numFmtId="0" fontId="12" fillId="0" borderId="0" applyAlignment="1" pivotButton="0" quotePrefix="0" xfId="0">
      <alignment horizontal="general" vertical="center" wrapText="1"/>
    </xf>
    <xf numFmtId="3" fontId="12" fillId="0" borderId="0" applyAlignment="1" pivotButton="0" quotePrefix="0" xfId="0">
      <alignment horizontal="general" vertical="center" wrapText="1"/>
    </xf>
    <xf numFmtId="2" fontId="12" fillId="0" borderId="0" applyAlignment="1" pivotButton="0" quotePrefix="0" xfId="0">
      <alignment horizontal="general" vertical="center" wrapText="1"/>
    </xf>
    <xf numFmtId="165" fontId="12" fillId="0" borderId="0" applyAlignment="1" pivotButton="0" quotePrefix="0" xfId="0">
      <alignment horizontal="general" vertical="center" wrapText="1"/>
    </xf>
    <xf numFmtId="0" fontId="7" fillId="2" borderId="0" applyAlignment="1" pivotButton="0" quotePrefix="0" xfId="0">
      <alignment horizontal="center" vertical="bottom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general" vertical="top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top" wrapText="1"/>
    </xf>
    <xf numFmtId="0" fontId="5" fillId="0" borderId="0" applyAlignment="1" pivotButton="0" quotePrefix="0" xfId="0">
      <alignment horizontal="general" vertical="top"/>
    </xf>
    <xf numFmtId="0" fontId="7" fillId="3" borderId="0" applyAlignment="1" pivotButton="0" quotePrefix="0" xfId="0">
      <alignment horizontal="general" vertical="top" wrapText="1"/>
    </xf>
    <xf numFmtId="3" fontId="8" fillId="4" borderId="0" applyAlignment="1" pivotButton="0" quotePrefix="0" xfId="0">
      <alignment horizontal="center" vertical="top"/>
    </xf>
    <xf numFmtId="164" fontId="8" fillId="4" borderId="0" applyAlignment="1" pivotButton="0" quotePrefix="0" xfId="0">
      <alignment horizontal="center" vertical="top"/>
    </xf>
    <xf numFmtId="165" fontId="8" fillId="4" borderId="0" applyAlignment="1" pivotButton="0" quotePrefix="0" xfId="0">
      <alignment horizontal="center" vertical="top"/>
    </xf>
    <xf numFmtId="0" fontId="7" fillId="3" borderId="0" applyAlignment="1" pivotButton="0" quotePrefix="0" xfId="0">
      <alignment horizontal="general" vertical="top"/>
    </xf>
    <xf numFmtId="0" fontId="9" fillId="5" borderId="0" applyAlignment="1" pivotButton="0" quotePrefix="0" xfId="0">
      <alignment horizontal="general" vertical="top" wrapText="1"/>
    </xf>
    <xf numFmtId="0" fontId="9" fillId="0" borderId="0" applyAlignment="1" pivotButton="0" quotePrefix="0" xfId="0">
      <alignment horizontal="general" vertical="top" wrapText="1"/>
    </xf>
    <xf numFmtId="0" fontId="10" fillId="6" borderId="0" applyAlignment="1" pivotButton="0" quotePrefix="0" xfId="0">
      <alignment horizontal="general" vertical="top" wrapText="1"/>
    </xf>
    <xf numFmtId="0" fontId="7" fillId="2" borderId="1" applyAlignment="1" pivotButton="0" quotePrefix="0" xfId="0">
      <alignment horizontal="center" vertical="top" wrapText="1"/>
    </xf>
    <xf numFmtId="0" fontId="12" fillId="0" borderId="0" applyAlignment="1" pivotButton="0" quotePrefix="0" xfId="0">
      <alignment horizontal="general" vertical="top"/>
    </xf>
    <xf numFmtId="3" fontId="12" fillId="0" borderId="0" applyAlignment="1" pivotButton="0" quotePrefix="0" xfId="0">
      <alignment horizontal="general" vertical="top"/>
    </xf>
    <xf numFmtId="2" fontId="12" fillId="0" borderId="0" applyAlignment="1" pivotButton="0" quotePrefix="0" xfId="0">
      <alignment horizontal="general" vertical="top"/>
    </xf>
    <xf numFmtId="165" fontId="12" fillId="0" borderId="0" applyAlignment="1" pivotButton="0" quotePrefix="0" xfId="0">
      <alignment horizontal="general" vertical="top"/>
    </xf>
    <xf numFmtId="0" fontId="15" fillId="0" borderId="0" applyAlignment="1" pivotButton="0" quotePrefix="0" xfId="0">
      <alignment horizontal="general" vertical="center" indent="1"/>
    </xf>
    <xf numFmtId="0" fontId="16" fillId="0" borderId="0" applyAlignment="1" pivotButton="0" quotePrefix="0" xfId="0">
      <alignment horizontal="general" vertical="top"/>
    </xf>
    <xf numFmtId="0" fontId="16" fillId="7" borderId="0" applyAlignment="1" pivotButton="0" quotePrefix="0" xfId="0">
      <alignment horizontal="general" vertical="top"/>
    </xf>
    <xf numFmtId="3" fontId="16" fillId="0" borderId="0" applyAlignment="1" pivotButton="0" quotePrefix="0" xfId="0">
      <alignment horizontal="general" vertical="top"/>
    </xf>
    <xf numFmtId="166" fontId="16" fillId="0" borderId="0" applyAlignment="1" pivotButton="0" quotePrefix="0" xfId="0">
      <alignment horizontal="general" vertical="top"/>
    </xf>
    <xf numFmtId="0" fontId="17" fillId="0" borderId="0" applyAlignment="1" pivotButton="0" quotePrefix="0" xfId="0">
      <alignment horizontal="general" vertical="top"/>
    </xf>
    <xf numFmtId="0" fontId="5" fillId="0" borderId="0" applyAlignment="1" pivotButton="0" quotePrefix="0" xfId="0">
      <alignment horizontal="general" vertical="top" wrapText="1"/>
    </xf>
    <xf numFmtId="0" fontId="7" fillId="3" borderId="0" applyAlignment="1" pivotButton="0" quotePrefix="0" xfId="0">
      <alignment horizontal="general" vertical="top"/>
    </xf>
    <xf numFmtId="0" fontId="17" fillId="0" borderId="0" applyAlignment="1" pivotButton="0" quotePrefix="0" xfId="0">
      <alignment horizontal="general" vertical="top"/>
    </xf>
    <xf numFmtId="0" fontId="5" fillId="0" borderId="0" applyAlignment="1" pivotButton="0" quotePrefix="0" xfId="0">
      <alignment horizontal="general" vertical="top"/>
    </xf>
    <xf numFmtId="0" fontId="18" fillId="0" borderId="0" applyAlignment="1" pivotButton="0" quotePrefix="0" xfId="0">
      <alignment horizontal="general" vertical="top"/>
    </xf>
    <xf numFmtId="0" fontId="16" fillId="0" borderId="0" applyAlignment="1" pivotButton="0" quotePrefix="0" xfId="0">
      <alignment horizontal="general" vertical="top" wrapText="1"/>
    </xf>
    <xf numFmtId="0" fontId="16" fillId="0" borderId="0" applyAlignment="1" pivotButton="0" quotePrefix="0" xfId="0">
      <alignment horizontal="general" vertical="top" wrapText="1"/>
    </xf>
    <xf numFmtId="0" fontId="18" fillId="0" borderId="0" applyAlignment="1" pivotButton="0" quotePrefix="0" xfId="0">
      <alignment horizontal="general" vertical="top" wrapText="1"/>
    </xf>
    <xf numFmtId="0" fontId="7" fillId="2" borderId="0" applyAlignment="1" pivotButton="0" quotePrefix="0" xfId="0">
      <alignment horizontal="center" vertical="center" wrapText="1"/>
    </xf>
    <xf numFmtId="0" fontId="12" fillId="0" borderId="0" applyAlignment="1" pivotButton="0" quotePrefix="0" xfId="0">
      <alignment horizontal="general" vertical="center" wrapText="1"/>
    </xf>
    <xf numFmtId="3" fontId="12" fillId="0" borderId="0" applyAlignment="1" pivotButton="0" quotePrefix="0" xfId="0">
      <alignment horizontal="general" vertical="center" wrapText="1"/>
    </xf>
    <xf numFmtId="2" fontId="12" fillId="0" borderId="0" applyAlignment="1" pivotButton="0" quotePrefix="0" xfId="0">
      <alignment horizontal="general" vertical="center" wrapText="1"/>
    </xf>
    <xf numFmtId="165" fontId="12" fillId="0" borderId="0" applyAlignment="1" pivotButton="0" quotePrefix="0" xfId="0">
      <alignment horizontal="general" vertical="center" wrapText="1"/>
    </xf>
    <xf numFmtId="0" fontId="7" fillId="2" borderId="0" applyAlignment="1" pivotButton="0" quotePrefix="0" xfId="0">
      <alignment horizontal="center" vertical="bottom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5">
    <dxf>
      <fill>
        <patternFill patternType="solid">
          <fgColor rgb="FF17365D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80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F6B78"/>
      <rgbColor rgb="FFC0C0C0"/>
      <rgbColor rgb="FF878787"/>
      <rgbColor rgb="FF9999FF"/>
      <rgbColor rgb="FFBE4B48"/>
      <rgbColor rgb="FFF7F9FB"/>
      <rgbColor rgb="FFDD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CE4D6"/>
      <rgbColor rgb="FF4A7EBB"/>
      <rgbColor rgb="FF33CCCC"/>
      <rgbColor rgb="FF99CC00"/>
      <rgbColor rgb="FFFFCC00"/>
      <rgbColor rgb="FFFF9900"/>
      <rgbColor rgb="FFFF6600"/>
      <rgbColor rgb="FF666666"/>
      <rgbColor rgb="FF969696"/>
      <rgbColor rgb="FF17365D"/>
      <rgbColor rgb="FF4F81BD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 rot="0"/>
          <a:lstStyle xmlns:a="http://schemas.openxmlformats.org/drawingml/2006/main"/>
          <a:p xmlns:a="http://schemas.openxmlformats.org/drawingml/2006/main">
            <a:pPr>
              <a:defRPr sz="1300" b="0" strike="noStrike">
                <a:uFillTx/>
                <a:latin typeface="Arial"/>
              </a:defRPr>
            </a:pPr>
            <a:r>
              <a:rPr sz="1800" b="1" strike="noStrike">
                <a:solidFill>
                  <a:srgbClr val="000000"/>
                </a:solidFill>
                <a:uFillTx/>
                <a:latin typeface="Calibri"/>
              </a:rPr>
              <a:t>Jan-Jun trips by year</a:t>
            </a:r>
          </a:p>
        </rich>
      </tx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</title>
    <plotArea>
      <barChart>
        <barDir val="col"/>
        <grouping val="clustered"/>
        <varyColors val="0"/>
        <ser>
          <idx val="0"/>
          <order val="0"/>
          <spPr>
            <a:solidFill xmlns:a="http://schemas.openxmlformats.org/drawingml/2006/main">
              <a:srgbClr val="4f81bd"/>
            </a:solidFill>
            <a:ln xmlns:a="http://schemas.openxmlformats.org/drawingml/2006/main" w="0">
              <a:noFill/>
              <a:prstDash val="solid"/>
            </a:ln>
          </spPr>
          <invertIfNegative val="0"/>
        </ser>
        <gapWidth val="150"/>
        <overlap val="0"/>
        <axId val="53913929"/>
        <axId val="78029167"/>
      </barChart>
      <catAx>
        <axId val="53913929"/>
        <scaling>
          <orientation val="minMax"/>
        </scaling>
        <delete val="0"/>
        <axPos val="b"/>
        <title>
          <tx>
            <rich>
              <a:bodyPr xmlns:a="http://schemas.openxmlformats.org/drawingml/2006/main" rot="0"/>
              <a:lstStyle xmlns:a="http://schemas.openxmlformats.org/drawingml/2006/main"/>
              <a:p xmlns:a="http://schemas.openxmlformats.org/drawingml/2006/main">
                <a:pPr>
                  <a:defRPr sz="1300" b="0" strike="noStrike">
                    <a:uFillTx/>
                    <a:latin typeface="Arial"/>
                  </a:defRPr>
                </a:pPr>
                <a:r>
                  <a:rPr sz="1000" b="1" strike="noStrike">
                    <a:solidFill>
                      <a:srgbClr val="000000"/>
                    </a:solidFill>
                    <a:uFillTx/>
                    <a:latin typeface="Calibri"/>
                  </a:rPr>
                  <a:t>Year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[$-409]mm/dd/yyyy" sourceLinked="0"/>
        <majorTickMark val="none"/>
        <minorTickMark val="none"/>
        <tickLblPos val="nextTo"/>
        <spPr>
          <a:ln xmlns:a="http://schemas.openxmlformats.org/drawingml/2006/main" w="9360">
            <a:solidFill>
              <a:srgbClr val="878787"/>
            </a:solidFill>
            <a:prstDash val="solid"/>
            <a:round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>
                <a:solidFill>
                  <a:srgbClr val="000000"/>
                </a:solidFill>
                <a:uFillTx/>
                <a:latin typeface="Calibri"/>
              </a:defRPr>
            </a:pPr>
            <a:r>
              <a:t>None</a:t>
            </a:r>
          </a:p>
        </txPr>
        <crossAx val="78029167"/>
        <crosses val="autoZero"/>
        <auto val="1"/>
        <lblAlgn val="ctr"/>
        <lblOffset val="100"/>
        <noMultiLvlLbl val="0"/>
      </catAx>
      <valAx>
        <axId val="78029167"/>
        <scaling>
          <orientation val="minMax"/>
        </scaling>
        <delete val="0"/>
        <axPos val="l"/>
        <majorGridlines>
          <spPr>
            <a:ln xmlns:a="http://schemas.openxmlformats.org/drawingml/2006/main" w="9360">
              <a:solidFill>
                <a:srgbClr val="878787"/>
              </a:solidFill>
              <a:prstDash val="solid"/>
              <a:round/>
            </a:ln>
          </spPr>
        </majorGridlines>
        <title>
          <tx>
            <rich>
              <a:bodyPr xmlns:a="http://schemas.openxmlformats.org/drawingml/2006/main" rot="-5400000"/>
              <a:lstStyle xmlns:a="http://schemas.openxmlformats.org/drawingml/2006/main"/>
              <a:p xmlns:a="http://schemas.openxmlformats.org/drawingml/2006/main">
                <a:pPr>
                  <a:defRPr sz="1300" b="0" strike="noStrike">
                    <a:uFillTx/>
                    <a:latin typeface="Arial"/>
                  </a:defRPr>
                </a:pPr>
                <a:r>
                  <a:rPr sz="1000" b="1" strike="noStrike">
                    <a:solidFill>
                      <a:srgbClr val="000000"/>
                    </a:solidFill>
                    <a:uFillTx/>
                    <a:latin typeface="Calibri"/>
                  </a:rPr>
                  <a:t>Trips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9360">
            <a:solidFill>
              <a:srgbClr val="878787"/>
            </a:solidFill>
            <a:prstDash val="solid"/>
            <a:round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>
                <a:solidFill>
                  <a:srgbClr val="000000"/>
                </a:solidFill>
                <a:uFillTx/>
                <a:latin typeface="Calibri"/>
              </a:defRPr>
            </a:pPr>
            <a:r>
              <a:t>None</a:t>
            </a:r>
          </a:p>
        </txPr>
        <crossAx val="53913929"/>
        <crosses val="autoZero"/>
        <crossBetween val="between"/>
      </valAx>
    </plotArea>
    <plotVisOnly val="1"/>
    <dispBlanksAs val="gap"/>
  </chart>
  <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  <a:prstDash val="solid"/>
      <a:round/>
    </a:ln>
  </spPr>
</chartSpace>
</file>

<file path=xl/charts/chart10.xml><?xml version="1.0" encoding="utf-8"?>
<chartSpace xmlns="http://schemas.openxmlformats.org/drawingml/2006/chart">
  <chart>
    <title>
      <tx>
        <rich>
          <a:bodyPr xmlns:a="http://schemas.openxmlformats.org/drawingml/2006/main" rot="0"/>
          <a:lstStyle xmlns:a="http://schemas.openxmlformats.org/drawingml/2006/main"/>
          <a:p xmlns:a="http://schemas.openxmlformats.org/drawingml/2006/main">
            <a:pPr>
              <a:defRPr sz="1300" b="0" strike="noStrike">
                <a:uFillTx/>
                <a:latin typeface="Arial"/>
              </a:defRPr>
            </a:pPr>
            <a:r>
              <a:rPr sz="1800" b="1" strike="noStrike">
                <a:solidFill>
                  <a:srgbClr val="000000"/>
                </a:solidFill>
                <a:uFillTx/>
                <a:latin typeface="Calibri"/>
              </a:rPr>
              <a:t>2026 duration by pickup hour</a:t>
            </a:r>
          </a:p>
        </rich>
      </tx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</title>
    <plotArea>
      <lineChart>
        <grouping val="standard"/>
        <varyColors val="0"/>
        <ser>
          <idx val="0"/>
          <order val="0"/>
          <tx>
            <strRef>
              <f>'Time Patterns'!D5</f>
              <strCache>
                <ptCount val="1"/>
                <pt idx="0">
                  <v>Avg duration</v>
                </pt>
              </strCache>
            </strRef>
          </tx>
          <spPr>
            <a:solidFill xmlns:a="http://schemas.openxmlformats.org/drawingml/2006/main">
              <a:srgbClr val="4a7ebb"/>
            </a:solidFill>
            <a:ln xmlns:a="http://schemas.openxmlformats.org/drawingml/2006/main" w="28440">
              <a:solidFill>
                <a:srgbClr val="4a7ebb"/>
              </a:solidFill>
              <a:prstDash val="solid"/>
              <a:round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dLbls>
            <txPr>
              <a:bodyPr xmlns:a="http://schemas.openxmlformats.org/drawingml/2006/main" wrap="square"/>
              <a:lstStyle xmlns:a="http://schemas.openxmlformats.org/drawingml/2006/main"/>
              <a:p xmlns:a="http://schemas.openxmlformats.org/drawingml/2006/main">
                <a:pPr>
                  <a:defRPr sz="1000" b="0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r>
                  <a:t>None</a:t>
                </a:r>
              </a:p>
            </txPr>
            <dLblPos val="r"/>
            <showLegendKey val="0"/>
            <showVal val="0"/>
            <showCatName val="0"/>
            <showSerName val="0"/>
            <showPercent val="0"/>
            <showLeaderLines val="1"/>
          </dLbls>
          <cat>
            <strRef>
              <f>'Time Patterns'!$A$6:$A$29</f>
              <strCache>
                <ptCount val="24"/>
                <pt idx="0">
                  <v>0</v>
                </pt>
                <pt idx="1">
                  <v>1</v>
                </pt>
                <pt idx="2">
                  <v>2</v>
                </pt>
                <pt idx="3">
                  <v>3</v>
                </pt>
                <pt idx="4">
                  <v>4</v>
                </pt>
                <pt idx="5">
                  <v>5</v>
                </pt>
                <pt idx="6">
                  <v>6</v>
                </pt>
                <pt idx="7">
                  <v>7</v>
                </pt>
                <pt idx="8">
                  <v>8</v>
                </pt>
                <pt idx="9">
                  <v>9</v>
                </pt>
                <pt idx="10">
                  <v>10</v>
                </pt>
                <pt idx="11">
                  <v>11</v>
                </pt>
                <pt idx="12">
                  <v>12</v>
                </pt>
                <pt idx="13">
                  <v>13</v>
                </pt>
                <pt idx="14">
                  <v>14</v>
                </pt>
                <pt idx="15">
                  <v>15</v>
                </pt>
                <pt idx="16">
                  <v>16</v>
                </pt>
                <pt idx="17">
                  <v>17</v>
                </pt>
                <pt idx="18">
                  <v>18</v>
                </pt>
                <pt idx="19">
                  <v>19</v>
                </pt>
                <pt idx="20">
                  <v>20</v>
                </pt>
                <pt idx="21">
                  <v>21</v>
                </pt>
                <pt idx="22">
                  <v>22</v>
                </pt>
                <pt idx="23">
                  <v>23</v>
                </pt>
              </strCache>
            </strRef>
          </cat>
          <val>
            <numRef>
              <f>'Time Patterns'!$D$6:$D$29</f>
              <numCache>
                <formatCode>0.00</formatCode>
                <ptCount val="24"/>
                <pt idx="0">
                  <v>15.9888868540769</v>
                </pt>
                <pt idx="1">
                  <v>15.8296214752834</v>
                </pt>
                <pt idx="2">
                  <v>16.0637774155953</v>
                </pt>
                <pt idx="3">
                  <v>16.3065856857223</v>
                </pt>
                <pt idx="4">
                  <v>16.2360404814111</v>
                </pt>
                <pt idx="5">
                  <v>16.7704641336332</v>
                </pt>
                <pt idx="6">
                  <v>18.0640624608613</v>
                </pt>
                <pt idx="7">
                  <v>19.8542486830576</v>
                </pt>
                <pt idx="8">
                  <v>19.5895584775776</v>
                </pt>
                <pt idx="9">
                  <v>17.4878604580116</v>
                </pt>
                <pt idx="10">
                  <v>17.2245868754573</v>
                </pt>
                <pt idx="11">
                  <v>17.7359389631163</v>
                </pt>
                <pt idx="12">
                  <v>18.175366320666</v>
                </pt>
                <pt idx="13">
                  <v>18.3609908982431</v>
                </pt>
                <pt idx="14">
                  <v>19.4557779360089</v>
                </pt>
                <pt idx="15">
                  <v>20.6969728419243</v>
                </pt>
                <pt idx="16">
                  <v>21.347614114573</v>
                </pt>
                <pt idx="17">
                  <v>21.1583566911891</v>
                </pt>
                <pt idx="18">
                  <v>19.1716313577587</v>
                </pt>
                <pt idx="19">
                  <v>17.5081305267473</v>
                </pt>
                <pt idx="20">
                  <v>16.8356753353641</v>
                </pt>
                <pt idx="21">
                  <v>16.9392740031247</v>
                </pt>
                <pt idx="22">
                  <v>17.1190746003723</v>
                </pt>
                <pt idx="23">
                  <v>16.5532135595425</v>
                </pt>
              </numCache>
            </numRef>
          </val>
          <smooth val="1"/>
        </ser>
        <hiLowLines>
          <spPr>
            <a:ln xmlns:a="http://schemas.openxmlformats.org/drawingml/2006/main" w="0">
              <a:noFill/>
              <a:prstDash val="solid"/>
            </a:ln>
          </spPr>
        </hiLowLines>
        <marker val="0"/>
        <axId val="83765370"/>
        <axId val="15135701"/>
      </lineChart>
      <catAx>
        <axId val="83765370"/>
        <scaling>
          <orientation val="minMax"/>
        </scaling>
        <delete val="0"/>
        <axPos val="b"/>
        <title>
          <tx>
            <rich>
              <a:bodyPr xmlns:a="http://schemas.openxmlformats.org/drawingml/2006/main" rot="0"/>
              <a:lstStyle xmlns:a="http://schemas.openxmlformats.org/drawingml/2006/main"/>
              <a:p xmlns:a="http://schemas.openxmlformats.org/drawingml/2006/main">
                <a:pPr>
                  <a:defRPr sz="1300" b="0" strike="noStrike">
                    <a:uFillTx/>
                    <a:latin typeface="Arial"/>
                  </a:defRPr>
                </a:pPr>
                <a:r>
                  <a:rPr sz="1000" b="1" strike="noStrike">
                    <a:solidFill>
                      <a:srgbClr val="000000"/>
                    </a:solidFill>
                    <a:uFillTx/>
                    <a:latin typeface="Calibri"/>
                  </a:rPr>
                  <a:t>Hour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9360">
            <a:solidFill>
              <a:srgbClr val="878787"/>
            </a:solidFill>
            <a:prstDash val="solid"/>
            <a:round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>
                <a:solidFill>
                  <a:srgbClr val="000000"/>
                </a:solidFill>
                <a:uFillTx/>
                <a:latin typeface="Calibri"/>
              </a:defRPr>
            </a:pPr>
            <a:r>
              <a:t>None</a:t>
            </a:r>
          </a:p>
        </txPr>
        <crossAx val="15135701"/>
        <crosses val="autoZero"/>
        <auto val="1"/>
        <lblAlgn val="ctr"/>
        <lblOffset val="100"/>
        <noMultiLvlLbl val="0"/>
      </catAx>
      <valAx>
        <axId val="15135701"/>
        <scaling>
          <orientation val="minMax"/>
        </scaling>
        <delete val="0"/>
        <axPos val="l"/>
        <majorGridlines>
          <spPr>
            <a:ln xmlns:a="http://schemas.openxmlformats.org/drawingml/2006/main" w="9360">
              <a:solidFill>
                <a:srgbClr val="878787"/>
              </a:solidFill>
              <a:prstDash val="solid"/>
              <a:round/>
            </a:ln>
          </spPr>
        </majorGridlines>
        <title>
          <tx>
            <rich>
              <a:bodyPr xmlns:a="http://schemas.openxmlformats.org/drawingml/2006/main" rot="-5400000"/>
              <a:lstStyle xmlns:a="http://schemas.openxmlformats.org/drawingml/2006/main"/>
              <a:p xmlns:a="http://schemas.openxmlformats.org/drawingml/2006/main">
                <a:pPr>
                  <a:defRPr sz="1300" b="0" strike="noStrike">
                    <a:uFillTx/>
                    <a:latin typeface="Arial"/>
                  </a:defRPr>
                </a:pPr>
                <a:r>
                  <a:rPr sz="1000" b="1" strike="noStrike">
                    <a:solidFill>
                      <a:srgbClr val="000000"/>
                    </a:solidFill>
                    <a:uFillTx/>
                    <a:latin typeface="Calibri"/>
                  </a:rPr>
                  <a:t>Minutes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0.00" sourceLinked="0"/>
        <majorTickMark val="none"/>
        <minorTickMark val="none"/>
        <tickLblPos val="nextTo"/>
        <spPr>
          <a:ln xmlns:a="http://schemas.openxmlformats.org/drawingml/2006/main" w="9360">
            <a:solidFill>
              <a:srgbClr val="878787"/>
            </a:solidFill>
            <a:prstDash val="solid"/>
            <a:round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>
                <a:solidFill>
                  <a:srgbClr val="000000"/>
                </a:solidFill>
                <a:uFillTx/>
                <a:latin typeface="Calibri"/>
              </a:defRPr>
            </a:pPr>
            <a:r>
              <a:t>None</a:t>
            </a:r>
          </a:p>
        </txPr>
        <crossAx val="83765370"/>
        <crosses val="autoZero"/>
        <crossBetween val="between"/>
      </valAx>
    </plotArea>
    <plotVisOnly val="1"/>
    <dispBlanksAs val="gap"/>
  </chart>
  <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  <a:prstDash val="solid"/>
      <a:round/>
    </a:ln>
  </spPr>
</chartSpace>
</file>

<file path=xl/charts/chart11.xml><?xml version="1.0" encoding="utf-8"?>
<chartSpace xmlns="http://schemas.openxmlformats.org/drawingml/2006/chart">
  <chart>
    <title>
      <tx>
        <rich>
          <a:bodyPr xmlns:a="http://schemas.openxmlformats.org/drawingml/2006/main" rot="0"/>
          <a:lstStyle xmlns:a="http://schemas.openxmlformats.org/drawingml/2006/main"/>
          <a:p xmlns:a="http://schemas.openxmlformats.org/drawingml/2006/main">
            <a:pPr>
              <a:defRPr sz="1300" b="0" strike="noStrike">
                <a:uFillTx/>
                <a:latin typeface="Arial"/>
              </a:defRPr>
            </a:pPr>
            <a:r>
              <a:rPr sz="1800" b="1" strike="noStrike">
                <a:solidFill>
                  <a:srgbClr val="000000"/>
                </a:solidFill>
                <a:uFillTx/>
                <a:latin typeface="Calibri"/>
              </a:rPr>
              <a:t>2026 flow categories</a:t>
            </a:r>
          </a:p>
        </rich>
      </tx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</title>
    <plotArea>
      <barChart>
        <barDir val="col"/>
        <grouping val="clustered"/>
        <varyColors val="0"/>
        <ser>
          <idx val="0"/>
          <order val="0"/>
          <tx>
            <strRef>
              <f>'Flows &amp; OD'!B75</f>
              <strCache>
                <ptCount val="1"/>
                <pt idx="0">
                  <v>Trips</v>
                </pt>
              </strCache>
            </strRef>
          </tx>
          <spPr>
            <a:solidFill xmlns:a="http://schemas.openxmlformats.org/drawingml/2006/main">
              <a:srgbClr val="4f81bd"/>
            </a:solidFill>
            <a:ln xmlns:a="http://schemas.openxmlformats.org/drawingml/2006/main" w="0">
              <a:noFill/>
              <a:prstDash val="solid"/>
            </a:ln>
          </spPr>
          <invertIfNegative val="0"/>
          <dLbls>
            <txPr>
              <a:bodyPr xmlns:a="http://schemas.openxmlformats.org/drawingml/2006/main" wrap="square"/>
              <a:lstStyle xmlns:a="http://schemas.openxmlformats.org/drawingml/2006/main"/>
              <a:p xmlns:a="http://schemas.openxmlformats.org/drawingml/2006/main">
                <a:pPr>
                  <a:defRPr sz="1000" b="0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r>
                  <a:t>None</a:t>
                </a:r>
              </a:p>
            </txPr>
            <dLblPos val="outEnd"/>
            <showLegendKey val="0"/>
            <showVal val="0"/>
            <showCatName val="0"/>
            <showSerName val="0"/>
            <showPercent val="0"/>
            <showLeaderLines val="1"/>
          </dLbls>
          <cat>
            <strRef>
              <f>'Flows &amp; OD'!$A$76:$A$78</f>
              <strCache>
                <ptCount val="3"/>
                <pt idx="0">
                  <v>Toronto -&gt; Toronto</v>
                </pt>
                <pt idx="1">
                  <v>Toronto -&gt; outside Toronto</v>
                </pt>
                <pt idx="2">
                  <v>Outside Toronto -&gt; Toronto</v>
                </pt>
              </strCache>
            </strRef>
          </cat>
          <val>
            <numRef>
              <f>'Flows &amp; OD'!$B$76:$B$78</f>
              <numCache>
                <formatCode>General</formatCode>
                <ptCount val="3"/>
                <pt idx="0">
                  <v>38670244</v>
                </pt>
                <pt idx="1">
                  <v>5529856</v>
                </pt>
                <pt idx="2">
                  <v>3686274</v>
                </pt>
              </numCache>
            </numRef>
          </val>
        </ser>
        <gapWidth val="150"/>
        <overlap val="0"/>
        <axId val="58614884"/>
        <axId val="37143951"/>
      </barChart>
      <catAx>
        <axId val="58614884"/>
        <scaling>
          <orientation val="minMax"/>
        </scaling>
        <delete val="0"/>
        <axPos val="b"/>
        <title>
          <tx>
            <rich>
              <a:bodyPr xmlns:a="http://schemas.openxmlformats.org/drawingml/2006/main" rot="0"/>
              <a:lstStyle xmlns:a="http://schemas.openxmlformats.org/drawingml/2006/main"/>
              <a:p xmlns:a="http://schemas.openxmlformats.org/drawingml/2006/main">
                <a:pPr>
                  <a:defRPr sz="1300" b="0" strike="noStrike">
                    <a:uFillTx/>
                    <a:latin typeface="Arial"/>
                  </a:defRPr>
                </a:pPr>
                <a:r>
                  <a:rPr sz="1000" b="1" strike="noStrike">
                    <a:solidFill>
                      <a:srgbClr val="000000"/>
                    </a:solidFill>
                    <a:uFillTx/>
                    <a:latin typeface="Calibri"/>
                  </a:rPr>
                  <a:t>Flow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9360">
            <a:solidFill>
              <a:srgbClr val="878787"/>
            </a:solidFill>
            <a:prstDash val="solid"/>
            <a:round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>
                <a:solidFill>
                  <a:srgbClr val="000000"/>
                </a:solidFill>
                <a:uFillTx/>
                <a:latin typeface="Calibri"/>
              </a:defRPr>
            </a:pPr>
            <a:r>
              <a:t>None</a:t>
            </a:r>
          </a:p>
        </txPr>
        <crossAx val="37143951"/>
        <crosses val="autoZero"/>
        <auto val="1"/>
        <lblAlgn val="ctr"/>
        <lblOffset val="100"/>
        <noMultiLvlLbl val="0"/>
      </catAx>
      <valAx>
        <axId val="37143951"/>
        <scaling>
          <orientation val="minMax"/>
        </scaling>
        <delete val="0"/>
        <axPos val="l"/>
        <majorGridlines>
          <spPr>
            <a:ln xmlns:a="http://schemas.openxmlformats.org/drawingml/2006/main" w="9360">
              <a:solidFill>
                <a:srgbClr val="878787"/>
              </a:solidFill>
              <a:prstDash val="solid"/>
              <a:round/>
            </a:ln>
          </spPr>
        </majorGridlines>
        <title>
          <tx>
            <rich>
              <a:bodyPr xmlns:a="http://schemas.openxmlformats.org/drawingml/2006/main" rot="-5400000"/>
              <a:lstStyle xmlns:a="http://schemas.openxmlformats.org/drawingml/2006/main"/>
              <a:p xmlns:a="http://schemas.openxmlformats.org/drawingml/2006/main">
                <a:pPr>
                  <a:defRPr sz="1300" b="0" strike="noStrike">
                    <a:uFillTx/>
                    <a:latin typeface="Arial"/>
                  </a:defRPr>
                </a:pPr>
                <a:r>
                  <a:rPr sz="1000" b="1" strike="noStrike">
                    <a:solidFill>
                      <a:srgbClr val="000000"/>
                    </a:solidFill>
                    <a:uFillTx/>
                    <a:latin typeface="Calibri"/>
                  </a:rPr>
                  <a:t>Trips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9360">
            <a:solidFill>
              <a:srgbClr val="878787"/>
            </a:solidFill>
            <a:prstDash val="solid"/>
            <a:round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>
                <a:solidFill>
                  <a:srgbClr val="000000"/>
                </a:solidFill>
                <a:uFillTx/>
                <a:latin typeface="Calibri"/>
              </a:defRPr>
            </a:pPr>
            <a:r>
              <a:t>None</a:t>
            </a:r>
          </a:p>
        </txPr>
        <crossAx val="58614884"/>
        <crosses val="autoZero"/>
        <crossBetween val="between"/>
      </valAx>
    </plotArea>
    <plotVisOnly val="1"/>
    <dispBlanksAs val="gap"/>
  </chart>
  <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  <a:prstDash val="solid"/>
      <a:round/>
    </a:ln>
  </spPr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 rot="0"/>
          <a:lstStyle xmlns:a="http://schemas.openxmlformats.org/drawingml/2006/main"/>
          <a:p xmlns:a="http://schemas.openxmlformats.org/drawingml/2006/main">
            <a:pPr>
              <a:defRPr sz="1300" b="0" strike="noStrike">
                <a:uFillTx/>
                <a:latin typeface="Arial"/>
              </a:defRPr>
            </a:pPr>
            <a:r>
              <a:rPr sz="1800" b="1" strike="noStrike">
                <a:solidFill>
                  <a:srgbClr val="000000"/>
                </a:solidFill>
                <a:uFillTx/>
                <a:latin typeface="Calibri"/>
              </a:rPr>
              <a:t>Jan-Jun weighted average duration</a:t>
            </a:r>
          </a:p>
        </rich>
      </tx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</title>
    <plotArea>
      <lineChart>
        <grouping val="standard"/>
        <varyColors val="0"/>
        <ser>
          <idx val="0"/>
          <order val="0"/>
          <spPr>
            <a:solidFill xmlns:a="http://schemas.openxmlformats.org/drawingml/2006/main">
              <a:srgbClr val="4a7ebb"/>
            </a:solidFill>
            <a:ln xmlns:a="http://schemas.openxmlformats.org/drawingml/2006/main" w="28440">
              <a:solidFill>
                <a:srgbClr val="4a7ebb"/>
              </a:solidFill>
              <a:prstDash val="solid"/>
              <a:round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smooth val="1"/>
        </ser>
        <hiLowLines>
          <spPr>
            <a:ln xmlns:a="http://schemas.openxmlformats.org/drawingml/2006/main" w="0">
              <a:noFill/>
              <a:prstDash val="solid"/>
            </a:ln>
          </spPr>
        </hiLowLines>
        <marker val="0"/>
        <axId val="89985962"/>
        <axId val="59076114"/>
      </lineChart>
      <catAx>
        <axId val="89985962"/>
        <scaling>
          <orientation val="minMax"/>
        </scaling>
        <delete val="0"/>
        <axPos val="b"/>
        <title>
          <tx>
            <rich>
              <a:bodyPr xmlns:a="http://schemas.openxmlformats.org/drawingml/2006/main" rot="0"/>
              <a:lstStyle xmlns:a="http://schemas.openxmlformats.org/drawingml/2006/main"/>
              <a:p xmlns:a="http://schemas.openxmlformats.org/drawingml/2006/main">
                <a:pPr>
                  <a:defRPr sz="1300" b="0" strike="noStrike">
                    <a:uFillTx/>
                    <a:latin typeface="Arial"/>
                  </a:defRPr>
                </a:pPr>
                <a:r>
                  <a:rPr sz="1000" b="1" strike="noStrike">
                    <a:solidFill>
                      <a:srgbClr val="000000"/>
                    </a:solidFill>
                    <a:uFillTx/>
                    <a:latin typeface="Calibri"/>
                  </a:rPr>
                  <a:t>Year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[$-409]mm/dd/yyyy" sourceLinked="0"/>
        <majorTickMark val="none"/>
        <minorTickMark val="none"/>
        <tickLblPos val="nextTo"/>
        <spPr>
          <a:ln xmlns:a="http://schemas.openxmlformats.org/drawingml/2006/main" w="9360">
            <a:solidFill>
              <a:srgbClr val="878787"/>
            </a:solidFill>
            <a:prstDash val="solid"/>
            <a:round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>
                <a:solidFill>
                  <a:srgbClr val="000000"/>
                </a:solidFill>
                <a:uFillTx/>
                <a:latin typeface="Calibri"/>
              </a:defRPr>
            </a:pPr>
            <a:r>
              <a:t>None</a:t>
            </a:r>
          </a:p>
        </txPr>
        <crossAx val="59076114"/>
        <crosses val="autoZero"/>
        <auto val="1"/>
        <lblAlgn val="ctr"/>
        <lblOffset val="100"/>
        <noMultiLvlLbl val="0"/>
      </catAx>
      <valAx>
        <axId val="59076114"/>
        <scaling>
          <orientation val="minMax"/>
        </scaling>
        <delete val="0"/>
        <axPos val="l"/>
        <majorGridlines>
          <spPr>
            <a:ln xmlns:a="http://schemas.openxmlformats.org/drawingml/2006/main" w="9360">
              <a:solidFill>
                <a:srgbClr val="878787"/>
              </a:solidFill>
              <a:prstDash val="solid"/>
              <a:round/>
            </a:ln>
          </spPr>
        </majorGridlines>
        <title>
          <tx>
            <rich>
              <a:bodyPr xmlns:a="http://schemas.openxmlformats.org/drawingml/2006/main" rot="-5400000"/>
              <a:lstStyle xmlns:a="http://schemas.openxmlformats.org/drawingml/2006/main"/>
              <a:p xmlns:a="http://schemas.openxmlformats.org/drawingml/2006/main">
                <a:pPr>
                  <a:defRPr sz="1300" b="0" strike="noStrike">
                    <a:uFillTx/>
                    <a:latin typeface="Arial"/>
                  </a:defRPr>
                </a:pPr>
                <a:r>
                  <a:rPr sz="1000" b="1" strike="noStrike">
                    <a:solidFill>
                      <a:srgbClr val="000000"/>
                    </a:solidFill>
                    <a:uFillTx/>
                    <a:latin typeface="Calibri"/>
                  </a:rPr>
                  <a:t>Minutes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9360">
            <a:solidFill>
              <a:srgbClr val="878787"/>
            </a:solidFill>
            <a:prstDash val="solid"/>
            <a:round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>
                <a:solidFill>
                  <a:srgbClr val="000000"/>
                </a:solidFill>
                <a:uFillTx/>
                <a:latin typeface="Calibri"/>
              </a:defRPr>
            </a:pPr>
            <a:r>
              <a:t>None</a:t>
            </a:r>
          </a:p>
        </txPr>
        <crossAx val="89985962"/>
        <crosses val="autoZero"/>
        <crossBetween val="between"/>
      </valAx>
    </plotArea>
    <plotVisOnly val="1"/>
    <dispBlanksAs val="gap"/>
  </chart>
  <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  <a:prstDash val="solid"/>
      <a:round/>
    </a:ln>
  </spPr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 rot="0"/>
          <a:lstStyle xmlns:a="http://schemas.openxmlformats.org/drawingml/2006/main"/>
          <a:p xmlns:a="http://schemas.openxmlformats.org/drawingml/2006/main">
            <a:pPr>
              <a:defRPr sz="1300" b="0" strike="noStrike">
                <a:uFillTx/>
                <a:latin typeface="Arial"/>
              </a:defRPr>
            </a:pPr>
            <a:r>
              <a:rPr sz="1800" b="1" strike="noStrike">
                <a:solidFill>
                  <a:srgbClr val="000000"/>
                </a:solidFill>
                <a:uFillTx/>
                <a:latin typeface="Calibri"/>
              </a:rPr>
              <a:t>Available-period avg monthly trips</a:t>
            </a:r>
          </a:p>
        </rich>
      </tx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</title>
    <plotArea>
      <barChart>
        <barDir val="col"/>
        <grouping val="clustered"/>
        <varyColors val="0"/>
        <ser>
          <idx val="0"/>
          <order val="0"/>
          <tx>
            <strRef>
              <f>'Year Comparison'!E5</f>
              <strCache>
                <ptCount val="1"/>
                <pt idx="0">
                  <v>Avg monthly trips</v>
                </pt>
              </strCache>
            </strRef>
          </tx>
          <spPr>
            <a:solidFill xmlns:a="http://schemas.openxmlformats.org/drawingml/2006/main">
              <a:srgbClr val="4f81bd"/>
            </a:solidFill>
            <a:ln xmlns:a="http://schemas.openxmlformats.org/drawingml/2006/main" w="0">
              <a:noFill/>
              <a:prstDash val="solid"/>
            </a:ln>
          </spPr>
          <invertIfNegative val="0"/>
          <dLbls>
            <txPr>
              <a:bodyPr xmlns:a="http://schemas.openxmlformats.org/drawingml/2006/main" wrap="square"/>
              <a:lstStyle xmlns:a="http://schemas.openxmlformats.org/drawingml/2006/main"/>
              <a:p xmlns:a="http://schemas.openxmlformats.org/drawingml/2006/main">
                <a:pPr>
                  <a:defRPr sz="1000" b="0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r>
                  <a:t>None</a:t>
                </a:r>
              </a:p>
            </txPr>
            <dLblPos val="outEnd"/>
            <showLegendKey val="0"/>
            <showVal val="0"/>
            <showCatName val="0"/>
            <showSerName val="0"/>
            <showPercent val="0"/>
            <showLeaderLines val="1"/>
          </dLbls>
          <cat>
            <strRef>
              <f>'Year Comparison'!$A$6:$A$8</f>
              <strCache>
                <ptCount val="3"/>
                <pt idx="0">
                  <v>2024</v>
                </pt>
                <pt idx="1">
                  <v>2025</v>
                </pt>
                <pt idx="2">
                  <v>2026</v>
                </pt>
              </strCache>
            </strRef>
          </cat>
          <val>
            <numRef>
              <f>'Year Comparison'!$E$6:$E$8</f>
              <numCache>
                <formatCode>#,##0</formatCode>
                <ptCount val="3"/>
                <pt idx="0">
                  <v>6230077.25</v>
                </pt>
                <pt idx="1">
                  <v>7255670.33333333</v>
                </pt>
                <pt idx="2">
                  <v>7981062.33333333</v>
                </pt>
              </numCache>
            </numRef>
          </val>
        </ser>
        <gapWidth val="150"/>
        <overlap val="0"/>
        <axId val="64782001"/>
        <axId val="30439476"/>
      </barChart>
      <catAx>
        <axId val="64782001"/>
        <scaling>
          <orientation val="minMax"/>
        </scaling>
        <delete val="0"/>
        <axPos val="b"/>
        <title>
          <tx>
            <rich>
              <a:bodyPr xmlns:a="http://schemas.openxmlformats.org/drawingml/2006/main" rot="0"/>
              <a:lstStyle xmlns:a="http://schemas.openxmlformats.org/drawingml/2006/main"/>
              <a:p xmlns:a="http://schemas.openxmlformats.org/drawingml/2006/main">
                <a:pPr>
                  <a:defRPr sz="1300" b="0" strike="noStrike">
                    <a:uFillTx/>
                    <a:latin typeface="Arial"/>
                  </a:defRPr>
                </a:pPr>
                <a:r>
                  <a:rPr sz="1000" b="1" strike="noStrike">
                    <a:solidFill>
                      <a:srgbClr val="000000"/>
                    </a:solidFill>
                    <a:uFillTx/>
                    <a:latin typeface="Calibri"/>
                  </a:rPr>
                  <a:t>Year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9360">
            <a:solidFill>
              <a:srgbClr val="878787"/>
            </a:solidFill>
            <a:prstDash val="solid"/>
            <a:round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>
                <a:solidFill>
                  <a:srgbClr val="000000"/>
                </a:solidFill>
                <a:uFillTx/>
                <a:latin typeface="Calibri"/>
              </a:defRPr>
            </a:pPr>
            <a:r>
              <a:t>None</a:t>
            </a:r>
          </a:p>
        </txPr>
        <crossAx val="30439476"/>
        <crosses val="autoZero"/>
        <auto val="1"/>
        <lblAlgn val="ctr"/>
        <lblOffset val="100"/>
        <noMultiLvlLbl val="0"/>
      </catAx>
      <valAx>
        <axId val="30439476"/>
        <scaling>
          <orientation val="minMax"/>
        </scaling>
        <delete val="0"/>
        <axPos val="l"/>
        <majorGridlines>
          <spPr>
            <a:ln xmlns:a="http://schemas.openxmlformats.org/drawingml/2006/main" w="9360">
              <a:solidFill>
                <a:srgbClr val="878787"/>
              </a:solidFill>
              <a:prstDash val="solid"/>
              <a:round/>
            </a:ln>
          </spPr>
        </majorGridlines>
        <title>
          <tx>
            <rich>
              <a:bodyPr xmlns:a="http://schemas.openxmlformats.org/drawingml/2006/main" rot="-5400000"/>
              <a:lstStyle xmlns:a="http://schemas.openxmlformats.org/drawingml/2006/main"/>
              <a:p xmlns:a="http://schemas.openxmlformats.org/drawingml/2006/main">
                <a:pPr>
                  <a:defRPr sz="1300" b="0" strike="noStrike">
                    <a:uFillTx/>
                    <a:latin typeface="Arial"/>
                  </a:defRPr>
                </a:pPr>
                <a:r>
                  <a:rPr sz="1000" b="1" strike="noStrike">
                    <a:solidFill>
                      <a:srgbClr val="000000"/>
                    </a:solidFill>
                    <a:uFillTx/>
                    <a:latin typeface="Calibri"/>
                  </a:rPr>
                  <a:t>Trips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#,##0" sourceLinked="0"/>
        <majorTickMark val="none"/>
        <minorTickMark val="none"/>
        <tickLblPos val="nextTo"/>
        <spPr>
          <a:ln xmlns:a="http://schemas.openxmlformats.org/drawingml/2006/main" w="9360">
            <a:solidFill>
              <a:srgbClr val="878787"/>
            </a:solidFill>
            <a:prstDash val="solid"/>
            <a:round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>
                <a:solidFill>
                  <a:srgbClr val="000000"/>
                </a:solidFill>
                <a:uFillTx/>
                <a:latin typeface="Calibri"/>
              </a:defRPr>
            </a:pPr>
            <a:r>
              <a:t>None</a:t>
            </a:r>
          </a:p>
        </txPr>
        <crossAx val="64782001"/>
        <crosses val="autoZero"/>
        <crossBetween val="between"/>
      </valAx>
    </plotArea>
    <plotVisOnly val="1"/>
    <dispBlanksAs val="gap"/>
  </chart>
  <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  <a:prstDash val="solid"/>
      <a:round/>
    </a:ln>
  </spPr>
</chartSpace>
</file>

<file path=xl/charts/chart4.xml><?xml version="1.0" encoding="utf-8"?>
<chartSpace xmlns="http://schemas.openxmlformats.org/drawingml/2006/chart">
  <chart>
    <title>
      <tx>
        <rich>
          <a:bodyPr xmlns:a="http://schemas.openxmlformats.org/drawingml/2006/main" rot="0"/>
          <a:lstStyle xmlns:a="http://schemas.openxmlformats.org/drawingml/2006/main"/>
          <a:p xmlns:a="http://schemas.openxmlformats.org/drawingml/2006/main">
            <a:pPr>
              <a:defRPr sz="1300" b="0" strike="noStrike">
                <a:uFillTx/>
                <a:latin typeface="Arial"/>
              </a:defRPr>
            </a:pPr>
            <a:r>
              <a:rPr sz="1800" b="1" strike="noStrike">
                <a:solidFill>
                  <a:srgbClr val="000000"/>
                </a:solidFill>
                <a:uFillTx/>
                <a:latin typeface="Calibri"/>
              </a:rPr>
              <a:t>Jan-Jun duration and wait</a:t>
            </a:r>
          </a:p>
        </rich>
      </tx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</title>
    <plotArea>
      <lineChart>
        <grouping val="standard"/>
        <varyColors val="0"/>
        <ser>
          <idx val="0"/>
          <order val="0"/>
          <spPr>
            <a:solidFill xmlns:a="http://schemas.openxmlformats.org/drawingml/2006/main">
              <a:srgbClr val="4a7ebb"/>
            </a:solidFill>
            <a:ln xmlns:a="http://schemas.openxmlformats.org/drawingml/2006/main" w="28440">
              <a:solidFill>
                <a:srgbClr val="4a7ebb"/>
              </a:solidFill>
              <a:prstDash val="solid"/>
              <a:round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smooth val="1"/>
        </ser>
        <ser>
          <idx val="1"/>
          <order val="1"/>
          <spPr>
            <a:solidFill xmlns:a="http://schemas.openxmlformats.org/drawingml/2006/main">
              <a:srgbClr val="be4b48"/>
            </a:solidFill>
            <a:ln xmlns:a="http://schemas.openxmlformats.org/drawingml/2006/main" w="28440">
              <a:solidFill>
                <a:srgbClr val="be4b48"/>
              </a:solidFill>
              <a:prstDash val="solid"/>
              <a:round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smooth val="1"/>
        </ser>
        <hiLowLines>
          <spPr>
            <a:ln xmlns:a="http://schemas.openxmlformats.org/drawingml/2006/main" w="0">
              <a:noFill/>
              <a:prstDash val="solid"/>
            </a:ln>
          </spPr>
        </hiLowLines>
        <marker val="0"/>
        <axId val="17789623"/>
        <axId val="11202963"/>
      </lineChart>
      <catAx>
        <axId val="17789623"/>
        <scaling>
          <orientation val="minMax"/>
        </scaling>
        <delete val="0"/>
        <axPos val="b"/>
        <title>
          <tx>
            <rich>
              <a:bodyPr xmlns:a="http://schemas.openxmlformats.org/drawingml/2006/main" rot="0"/>
              <a:lstStyle xmlns:a="http://schemas.openxmlformats.org/drawingml/2006/main"/>
              <a:p xmlns:a="http://schemas.openxmlformats.org/drawingml/2006/main">
                <a:pPr>
                  <a:defRPr sz="1300" b="0" strike="noStrike">
                    <a:uFillTx/>
                    <a:latin typeface="Arial"/>
                  </a:defRPr>
                </a:pPr>
                <a:r>
                  <a:rPr sz="1000" b="1" strike="noStrike">
                    <a:solidFill>
                      <a:srgbClr val="000000"/>
                    </a:solidFill>
                    <a:uFillTx/>
                    <a:latin typeface="Calibri"/>
                  </a:rPr>
                  <a:t>Year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[$-409]mm/dd/yyyy" sourceLinked="0"/>
        <majorTickMark val="none"/>
        <minorTickMark val="none"/>
        <tickLblPos val="nextTo"/>
        <spPr>
          <a:ln xmlns:a="http://schemas.openxmlformats.org/drawingml/2006/main" w="9360">
            <a:solidFill>
              <a:srgbClr val="878787"/>
            </a:solidFill>
            <a:prstDash val="solid"/>
            <a:round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>
                <a:solidFill>
                  <a:srgbClr val="000000"/>
                </a:solidFill>
                <a:uFillTx/>
                <a:latin typeface="Calibri"/>
              </a:defRPr>
            </a:pPr>
            <a:r>
              <a:t>None</a:t>
            </a:r>
          </a:p>
        </txPr>
        <crossAx val="11202963"/>
        <crosses val="autoZero"/>
        <auto val="1"/>
        <lblAlgn val="ctr"/>
        <lblOffset val="100"/>
        <noMultiLvlLbl val="0"/>
      </catAx>
      <valAx>
        <axId val="11202963"/>
        <scaling>
          <orientation val="minMax"/>
        </scaling>
        <delete val="0"/>
        <axPos val="l"/>
        <majorGridlines>
          <spPr>
            <a:ln xmlns:a="http://schemas.openxmlformats.org/drawingml/2006/main" w="9360">
              <a:solidFill>
                <a:srgbClr val="878787"/>
              </a:solidFill>
              <a:prstDash val="solid"/>
              <a:round/>
            </a:ln>
          </spPr>
        </majorGridlines>
        <title>
          <tx>
            <rich>
              <a:bodyPr xmlns:a="http://schemas.openxmlformats.org/drawingml/2006/main" rot="-5400000"/>
              <a:lstStyle xmlns:a="http://schemas.openxmlformats.org/drawingml/2006/main"/>
              <a:p xmlns:a="http://schemas.openxmlformats.org/drawingml/2006/main">
                <a:pPr>
                  <a:defRPr sz="1300" b="0" strike="noStrike">
                    <a:uFillTx/>
                    <a:latin typeface="Arial"/>
                  </a:defRPr>
                </a:pPr>
                <a:r>
                  <a:rPr sz="1000" b="1" strike="noStrike">
                    <a:solidFill>
                      <a:srgbClr val="000000"/>
                    </a:solidFill>
                    <a:uFillTx/>
                    <a:latin typeface="Calibri"/>
                  </a:rPr>
                  <a:t>Minutes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9360">
            <a:solidFill>
              <a:srgbClr val="878787"/>
            </a:solidFill>
            <a:prstDash val="solid"/>
            <a:round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>
                <a:solidFill>
                  <a:srgbClr val="000000"/>
                </a:solidFill>
                <a:uFillTx/>
                <a:latin typeface="Calibri"/>
              </a:defRPr>
            </a:pPr>
            <a:r>
              <a:t>None</a:t>
            </a:r>
          </a:p>
        </txPr>
        <crossAx val="17789623"/>
        <crosses val="autoZero"/>
        <crossBetween val="between"/>
      </valAx>
    </plotArea>
    <legend>
      <legendPos val="r"/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  <txPr>
        <a:bodyPr xmlns:a="http://schemas.openxmlformats.org/drawingml/2006/main"/>
        <a:lstStyle xmlns:a="http://schemas.openxmlformats.org/drawingml/2006/main"/>
        <a:p xmlns:a="http://schemas.openxmlformats.org/drawingml/2006/main">
          <a:pPr>
            <a:defRPr sz="1000" b="0" strike="noStrike">
              <a:solidFill>
                <a:srgbClr val="000000"/>
              </a:solidFill>
              <a:uFillTx/>
              <a:latin typeface="Calibri"/>
            </a:defRPr>
          </a:pPr>
          <a:r>
            <a:t>None</a:t>
          </a:r>
        </a:p>
      </txPr>
    </legend>
    <plotVisOnly val="1"/>
    <dispBlanksAs val="gap"/>
  </chart>
  <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  <a:prstDash val="solid"/>
      <a:round/>
    </a:ln>
  </spPr>
</chartSpace>
</file>

<file path=xl/charts/chart5.xml><?xml version="1.0" encoding="utf-8"?>
<chartSpace xmlns="http://schemas.openxmlformats.org/drawingml/2006/chart">
  <chart>
    <title>
      <tx>
        <rich>
          <a:bodyPr xmlns:a="http://schemas.openxmlformats.org/drawingml/2006/main" rot="0"/>
          <a:lstStyle xmlns:a="http://schemas.openxmlformats.org/drawingml/2006/main"/>
          <a:p xmlns:a="http://schemas.openxmlformats.org/drawingml/2006/main">
            <a:pPr>
              <a:defRPr sz="1300" b="0" strike="noStrike">
                <a:uFillTx/>
                <a:latin typeface="Arial"/>
              </a:defRPr>
            </a:pPr>
            <a:r>
              <a:rPr sz="1800" b="1" strike="noStrike">
                <a:solidFill>
                  <a:srgbClr val="000000"/>
                </a:solidFill>
                <a:uFillTx/>
                <a:latin typeface="Calibri"/>
              </a:rPr>
              <a:t>Monthly trips</a:t>
            </a:r>
          </a:p>
        </rich>
      </tx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</title>
    <plotArea>
      <barChart>
        <barDir val="col"/>
        <grouping val="clustered"/>
        <varyColors val="0"/>
        <ser>
          <idx val="0"/>
          <order val="0"/>
          <tx>
            <strRef>
              <f>'Monthly Trend'!E4</f>
              <strCache>
                <ptCount val="1"/>
                <pt idx="0">
                  <v>Trips</v>
                </pt>
              </strCache>
            </strRef>
          </tx>
          <spPr>
            <a:solidFill xmlns:a="http://schemas.openxmlformats.org/drawingml/2006/main">
              <a:srgbClr val="4f81bd"/>
            </a:solidFill>
            <a:ln xmlns:a="http://schemas.openxmlformats.org/drawingml/2006/main" w="0">
              <a:noFill/>
              <a:prstDash val="solid"/>
            </a:ln>
          </spPr>
          <invertIfNegative val="0"/>
          <dLbls>
            <txPr>
              <a:bodyPr xmlns:a="http://schemas.openxmlformats.org/drawingml/2006/main" wrap="square"/>
              <a:lstStyle xmlns:a="http://schemas.openxmlformats.org/drawingml/2006/main"/>
              <a:p xmlns:a="http://schemas.openxmlformats.org/drawingml/2006/main">
                <a:pPr>
                  <a:defRPr sz="1000" b="0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r>
                  <a:t>None</a:t>
                </a:r>
              </a:p>
            </txPr>
            <dLblPos val="outEnd"/>
            <showLegendKey val="0"/>
            <showVal val="0"/>
            <showCatName val="0"/>
            <showSerName val="0"/>
            <showPercent val="0"/>
            <showLeaderLines val="1"/>
          </dLbls>
          <cat>
            <strRef>
              <f>'Monthly Trend'!$A$5:$A$34</f>
              <strCache>
                <ptCount val="30"/>
                <pt idx="0">
                  <v>2024-01</v>
                </pt>
                <pt idx="1">
                  <v>2024-02</v>
                </pt>
                <pt idx="2">
                  <v>2024-03</v>
                </pt>
                <pt idx="3">
                  <v>2024-04</v>
                </pt>
                <pt idx="4">
                  <v>2024-05</v>
                </pt>
                <pt idx="5">
                  <v>2024-06</v>
                </pt>
                <pt idx="6">
                  <v>2024-07</v>
                </pt>
                <pt idx="7">
                  <v>2024-08</v>
                </pt>
                <pt idx="8">
                  <v>2024-09</v>
                </pt>
                <pt idx="9">
                  <v>2024-10</v>
                </pt>
                <pt idx="10">
                  <v>2024-11</v>
                </pt>
                <pt idx="11">
                  <v>2024-12</v>
                </pt>
                <pt idx="12">
                  <v>2025-01</v>
                </pt>
                <pt idx="13">
                  <v>2025-02</v>
                </pt>
                <pt idx="14">
                  <v>2025-03</v>
                </pt>
                <pt idx="15">
                  <v>2025-04</v>
                </pt>
                <pt idx="16">
                  <v>2025-05</v>
                </pt>
                <pt idx="17">
                  <v>2025-06</v>
                </pt>
                <pt idx="18">
                  <v>2025-07</v>
                </pt>
                <pt idx="19">
                  <v>2025-08</v>
                </pt>
                <pt idx="20">
                  <v>2025-09</v>
                </pt>
                <pt idx="21">
                  <v>2025-10</v>
                </pt>
                <pt idx="22">
                  <v>2025-11</v>
                </pt>
                <pt idx="23">
                  <v>2025-12</v>
                </pt>
                <pt idx="24">
                  <v>2026-01</v>
                </pt>
                <pt idx="25">
                  <v>2026-02</v>
                </pt>
                <pt idx="26">
                  <v>2026-03</v>
                </pt>
                <pt idx="27">
                  <v>2026-04</v>
                </pt>
                <pt idx="28">
                  <v>2026-05</v>
                </pt>
                <pt idx="29">
                  <v>2026-06</v>
                </pt>
              </strCache>
            </strRef>
          </cat>
          <val>
            <numRef>
              <f>'Monthly Trend'!$E$5:$E$34</f>
              <numCache>
                <formatCode>#,##0</formatCode>
                <ptCount val="30"/>
                <pt idx="0">
                  <v>5386040</v>
                </pt>
                <pt idx="1">
                  <v>5358544</v>
                </pt>
                <pt idx="2">
                  <v>5910107</v>
                </pt>
                <pt idx="3">
                  <v>5916668</v>
                </pt>
                <pt idx="4">
                  <v>6100762</v>
                </pt>
                <pt idx="5">
                  <v>6405433</v>
                </pt>
                <pt idx="6">
                  <v>6247629</v>
                </pt>
                <pt idx="7">
                  <v>6505117</v>
                </pt>
                <pt idx="8">
                  <v>6362344</v>
                </pt>
                <pt idx="9">
                  <v>6653202</v>
                </pt>
                <pt idx="10">
                  <v>6748451</v>
                </pt>
                <pt idx="11">
                  <v>7166630</v>
                </pt>
                <pt idx="12">
                  <v>6719673</v>
                </pt>
                <pt idx="13">
                  <v>6535416</v>
                </pt>
                <pt idx="14">
                  <v>7126044</v>
                </pt>
                <pt idx="15">
                  <v>6993377</v>
                </pt>
                <pt idx="16">
                  <v>6867034</v>
                </pt>
                <pt idx="17">
                  <v>7385213</v>
                </pt>
                <pt idx="18">
                  <v>7417929</v>
                </pt>
                <pt idx="19">
                  <v>7448493</v>
                </pt>
                <pt idx="20">
                  <v>7194939</v>
                </pt>
                <pt idx="21">
                  <v>7687895</v>
                </pt>
                <pt idx="22">
                  <v>7571520</v>
                </pt>
                <pt idx="23">
                  <v>8120511</v>
                </pt>
                <pt idx="24">
                  <v>7428816</v>
                </pt>
                <pt idx="25">
                  <v>7231966</v>
                </pt>
                <pt idx="26">
                  <v>8334115</v>
                </pt>
                <pt idx="27">
                  <v>8114236</v>
                </pt>
                <pt idx="28">
                  <v>8514557</v>
                </pt>
                <pt idx="29">
                  <v>8262684</v>
                </pt>
              </numCache>
            </numRef>
          </val>
        </ser>
        <gapWidth val="150"/>
        <overlap val="0"/>
        <axId val="54660148"/>
        <axId val="80453700"/>
      </barChart>
      <catAx>
        <axId val="54660148"/>
        <scaling>
          <orientation val="minMax"/>
        </scaling>
        <delete val="0"/>
        <axPos val="b"/>
        <title>
          <tx>
            <rich>
              <a:bodyPr xmlns:a="http://schemas.openxmlformats.org/drawingml/2006/main" rot="0"/>
              <a:lstStyle xmlns:a="http://schemas.openxmlformats.org/drawingml/2006/main"/>
              <a:p xmlns:a="http://schemas.openxmlformats.org/drawingml/2006/main">
                <a:pPr>
                  <a:defRPr sz="1300" b="0" strike="noStrike">
                    <a:uFillTx/>
                    <a:latin typeface="Arial"/>
                  </a:defRPr>
                </a:pPr>
                <a:r>
                  <a:rPr sz="1000" b="1" strike="noStrike">
                    <a:solidFill>
                      <a:srgbClr val="000000"/>
                    </a:solidFill>
                    <a:uFillTx/>
                    <a:latin typeface="Calibri"/>
                  </a:rPr>
                  <a:t>Month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9360">
            <a:solidFill>
              <a:srgbClr val="878787"/>
            </a:solidFill>
            <a:prstDash val="solid"/>
            <a:round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>
                <a:solidFill>
                  <a:srgbClr val="000000"/>
                </a:solidFill>
                <a:uFillTx/>
                <a:latin typeface="Calibri"/>
              </a:defRPr>
            </a:pPr>
            <a:r>
              <a:t>None</a:t>
            </a:r>
          </a:p>
        </txPr>
        <crossAx val="80453700"/>
        <crosses val="autoZero"/>
        <auto val="1"/>
        <lblAlgn val="ctr"/>
        <lblOffset val="100"/>
        <noMultiLvlLbl val="0"/>
      </catAx>
      <valAx>
        <axId val="80453700"/>
        <scaling>
          <orientation val="minMax"/>
        </scaling>
        <delete val="0"/>
        <axPos val="l"/>
        <majorGridlines>
          <spPr>
            <a:ln xmlns:a="http://schemas.openxmlformats.org/drawingml/2006/main" w="9360">
              <a:solidFill>
                <a:srgbClr val="878787"/>
              </a:solidFill>
              <a:prstDash val="solid"/>
              <a:round/>
            </a:ln>
          </spPr>
        </majorGridlines>
        <title>
          <tx>
            <rich>
              <a:bodyPr xmlns:a="http://schemas.openxmlformats.org/drawingml/2006/main" rot="-5400000"/>
              <a:lstStyle xmlns:a="http://schemas.openxmlformats.org/drawingml/2006/main"/>
              <a:p xmlns:a="http://schemas.openxmlformats.org/drawingml/2006/main">
                <a:pPr>
                  <a:defRPr sz="1300" b="0" strike="noStrike">
                    <a:uFillTx/>
                    <a:latin typeface="Arial"/>
                  </a:defRPr>
                </a:pPr>
                <a:r>
                  <a:rPr sz="1000" b="1" strike="noStrike">
                    <a:solidFill>
                      <a:srgbClr val="000000"/>
                    </a:solidFill>
                    <a:uFillTx/>
                    <a:latin typeface="Calibri"/>
                  </a:rPr>
                  <a:t>Trips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#,##0" sourceLinked="0"/>
        <majorTickMark val="none"/>
        <minorTickMark val="none"/>
        <tickLblPos val="nextTo"/>
        <spPr>
          <a:ln xmlns:a="http://schemas.openxmlformats.org/drawingml/2006/main" w="9360">
            <a:solidFill>
              <a:srgbClr val="878787"/>
            </a:solidFill>
            <a:prstDash val="solid"/>
            <a:round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>
                <a:solidFill>
                  <a:srgbClr val="000000"/>
                </a:solidFill>
                <a:uFillTx/>
                <a:latin typeface="Calibri"/>
              </a:defRPr>
            </a:pPr>
            <a:r>
              <a:t>None</a:t>
            </a:r>
          </a:p>
        </txPr>
        <crossAx val="54660148"/>
        <crosses val="autoZero"/>
        <crossBetween val="between"/>
      </valAx>
    </plotArea>
    <plotVisOnly val="1"/>
    <dispBlanksAs val="gap"/>
  </chart>
  <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  <a:prstDash val="solid"/>
      <a:round/>
    </a:ln>
  </spPr>
</chartSpace>
</file>

<file path=xl/charts/chart6.xml><?xml version="1.0" encoding="utf-8"?>
<chartSpace xmlns="http://schemas.openxmlformats.org/drawingml/2006/chart">
  <chart>
    <title>
      <tx>
        <rich>
          <a:bodyPr xmlns:a="http://schemas.openxmlformats.org/drawingml/2006/main" rot="0"/>
          <a:lstStyle xmlns:a="http://schemas.openxmlformats.org/drawingml/2006/main"/>
          <a:p xmlns:a="http://schemas.openxmlformats.org/drawingml/2006/main">
            <a:pPr>
              <a:defRPr sz="1300" b="0" strike="noStrike">
                <a:uFillTx/>
                <a:latin typeface="Arial"/>
              </a:defRPr>
            </a:pPr>
            <a:r>
              <a:rPr sz="1800" b="1" strike="noStrike">
                <a:solidFill>
                  <a:srgbClr val="000000"/>
                </a:solidFill>
                <a:uFillTx/>
                <a:latin typeface="Calibri"/>
              </a:rPr>
              <a:t>Monthly average duration and wait</a:t>
            </a:r>
          </a:p>
        </rich>
      </tx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</title>
    <plotArea>
      <lineChart>
        <grouping val="standard"/>
        <varyColors val="0"/>
        <ser>
          <idx val="0"/>
          <order val="0"/>
          <tx>
            <strRef>
              <f>'Monthly Trend'!F4</f>
              <strCache>
                <ptCount val="1"/>
                <pt idx="0">
                  <v>Avg duration</v>
                </pt>
              </strCache>
            </strRef>
          </tx>
          <spPr>
            <a:solidFill xmlns:a="http://schemas.openxmlformats.org/drawingml/2006/main">
              <a:srgbClr val="4a7ebb"/>
            </a:solidFill>
            <a:ln xmlns:a="http://schemas.openxmlformats.org/drawingml/2006/main" w="28440">
              <a:solidFill>
                <a:srgbClr val="4a7ebb"/>
              </a:solidFill>
              <a:prstDash val="solid"/>
              <a:round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dLbls>
            <txPr>
              <a:bodyPr xmlns:a="http://schemas.openxmlformats.org/drawingml/2006/main" wrap="square"/>
              <a:lstStyle xmlns:a="http://schemas.openxmlformats.org/drawingml/2006/main"/>
              <a:p xmlns:a="http://schemas.openxmlformats.org/drawingml/2006/main">
                <a:pPr>
                  <a:defRPr sz="1000" b="0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r>
                  <a:t>None</a:t>
                </a:r>
              </a:p>
            </txPr>
            <dLblPos val="r"/>
            <showLegendKey val="0"/>
            <showVal val="0"/>
            <showCatName val="0"/>
            <showSerName val="0"/>
            <showPercent val="0"/>
            <showLeaderLines val="1"/>
          </dLbls>
          <cat>
            <strRef>
              <f>'Monthly Trend'!$A$5:$A$34</f>
              <strCache>
                <ptCount val="30"/>
                <pt idx="0">
                  <v>2024-01</v>
                </pt>
                <pt idx="1">
                  <v>2024-02</v>
                </pt>
                <pt idx="2">
                  <v>2024-03</v>
                </pt>
                <pt idx="3">
                  <v>2024-04</v>
                </pt>
                <pt idx="4">
                  <v>2024-05</v>
                </pt>
                <pt idx="5">
                  <v>2024-06</v>
                </pt>
                <pt idx="6">
                  <v>2024-07</v>
                </pt>
                <pt idx="7">
                  <v>2024-08</v>
                </pt>
                <pt idx="8">
                  <v>2024-09</v>
                </pt>
                <pt idx="9">
                  <v>2024-10</v>
                </pt>
                <pt idx="10">
                  <v>2024-11</v>
                </pt>
                <pt idx="11">
                  <v>2024-12</v>
                </pt>
                <pt idx="12">
                  <v>2025-01</v>
                </pt>
                <pt idx="13">
                  <v>2025-02</v>
                </pt>
                <pt idx="14">
                  <v>2025-03</v>
                </pt>
                <pt idx="15">
                  <v>2025-04</v>
                </pt>
                <pt idx="16">
                  <v>2025-05</v>
                </pt>
                <pt idx="17">
                  <v>2025-06</v>
                </pt>
                <pt idx="18">
                  <v>2025-07</v>
                </pt>
                <pt idx="19">
                  <v>2025-08</v>
                </pt>
                <pt idx="20">
                  <v>2025-09</v>
                </pt>
                <pt idx="21">
                  <v>2025-10</v>
                </pt>
                <pt idx="22">
                  <v>2025-11</v>
                </pt>
                <pt idx="23">
                  <v>2025-12</v>
                </pt>
                <pt idx="24">
                  <v>2026-01</v>
                </pt>
                <pt idx="25">
                  <v>2026-02</v>
                </pt>
                <pt idx="26">
                  <v>2026-03</v>
                </pt>
                <pt idx="27">
                  <v>2026-04</v>
                </pt>
                <pt idx="28">
                  <v>2026-05</v>
                </pt>
                <pt idx="29">
                  <v>2026-06</v>
                </pt>
              </strCache>
            </strRef>
          </cat>
          <val>
            <numRef>
              <f>'Monthly Trend'!$F$5:$F$34</f>
              <numCache>
                <formatCode>0.00</formatCode>
                <ptCount val="30"/>
                <pt idx="0">
                  <v>17.3267326087441</v>
                </pt>
                <pt idx="1">
                  <v>17.8461842526627</v>
                </pt>
                <pt idx="2">
                  <v>17.8455960831166</v>
                </pt>
                <pt idx="3">
                  <v>18.7410536217344</v>
                </pt>
                <pt idx="4">
                  <v>19.6914821443616</v>
                </pt>
                <pt idx="5">
                  <v>19.9277920790054</v>
                </pt>
                <pt idx="6">
                  <v>19.4185877362436</v>
                </pt>
                <pt idx="7">
                  <v>19.4578192936422</v>
                </pt>
                <pt idx="8">
                  <v>19.5346176896439</v>
                </pt>
                <pt idx="9">
                  <v>19.0659894348616</v>
                </pt>
                <pt idx="10">
                  <v>18.8194788418854</v>
                </pt>
                <pt idx="11">
                  <v>18.5410171168318</v>
                </pt>
                <pt idx="12">
                  <v>17.2234600790842</v>
                </pt>
                <pt idx="13">
                  <v>18.4057387563393</v>
                </pt>
                <pt idx="14">
                  <v>17.6607665445232</v>
                </pt>
                <pt idx="15">
                  <v>18.6810611482836</v>
                </pt>
                <pt idx="16">
                  <v>19.1994539272705</v>
                </pt>
                <pt idx="17">
                  <v>19.6299662040892</v>
                </pt>
                <pt idx="18">
                  <v>19.4095146273306</v>
                </pt>
                <pt idx="19">
                  <v>19.6711764419997</v>
                </pt>
                <pt idx="20">
                  <v>19.4944495929708</v>
                </pt>
                <pt idx="21">
                  <v>19.3759109118946</v>
                </pt>
                <pt idx="22">
                  <v>18.6654069156523</v>
                </pt>
                <pt idx="23">
                  <v>18.2680089048583</v>
                </pt>
                <pt idx="24">
                  <v>17.871235129528</v>
                </pt>
                <pt idx="25">
                  <v>18.0093631731676</v>
                </pt>
                <pt idx="26">
                  <v>17.6829245612762</v>
                </pt>
                <pt idx="27">
                  <v>18.3676391135284</v>
                </pt>
                <pt idx="28">
                  <v>19.0070654351131</v>
                </pt>
                <pt idx="29">
                  <v>19.0618511236785</v>
                </pt>
              </numCache>
            </numRef>
          </val>
          <smooth val="1"/>
        </ser>
        <ser>
          <idx val="1"/>
          <order val="1"/>
          <tx>
            <strRef>
              <f>'Monthly Trend'!G4</f>
              <strCache>
                <ptCount val="1"/>
                <pt idx="0">
                  <v>Avg wait</v>
                </pt>
              </strCache>
            </strRef>
          </tx>
          <spPr>
            <a:solidFill xmlns:a="http://schemas.openxmlformats.org/drawingml/2006/main">
              <a:srgbClr val="be4b48"/>
            </a:solidFill>
            <a:ln xmlns:a="http://schemas.openxmlformats.org/drawingml/2006/main" w="28440">
              <a:solidFill>
                <a:srgbClr val="be4b48"/>
              </a:solidFill>
              <a:prstDash val="solid"/>
              <a:round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dLbls>
            <txPr>
              <a:bodyPr xmlns:a="http://schemas.openxmlformats.org/drawingml/2006/main" wrap="square"/>
              <a:lstStyle xmlns:a="http://schemas.openxmlformats.org/drawingml/2006/main"/>
              <a:p xmlns:a="http://schemas.openxmlformats.org/drawingml/2006/main">
                <a:pPr>
                  <a:defRPr sz="1000" b="0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r>
                  <a:t>None</a:t>
                </a:r>
              </a:p>
            </txPr>
            <dLblPos val="r"/>
            <showLegendKey val="0"/>
            <showVal val="0"/>
            <showCatName val="0"/>
            <showSerName val="0"/>
            <showPercent val="0"/>
            <showLeaderLines val="1"/>
          </dLbls>
          <cat>
            <strRef>
              <f>'Monthly Trend'!$A$5:$A$34</f>
              <strCache>
                <ptCount val="30"/>
                <pt idx="0">
                  <v>2024-01</v>
                </pt>
                <pt idx="1">
                  <v>2024-02</v>
                </pt>
                <pt idx="2">
                  <v>2024-03</v>
                </pt>
                <pt idx="3">
                  <v>2024-04</v>
                </pt>
                <pt idx="4">
                  <v>2024-05</v>
                </pt>
                <pt idx="5">
                  <v>2024-06</v>
                </pt>
                <pt idx="6">
                  <v>2024-07</v>
                </pt>
                <pt idx="7">
                  <v>2024-08</v>
                </pt>
                <pt idx="8">
                  <v>2024-09</v>
                </pt>
                <pt idx="9">
                  <v>2024-10</v>
                </pt>
                <pt idx="10">
                  <v>2024-11</v>
                </pt>
                <pt idx="11">
                  <v>2024-12</v>
                </pt>
                <pt idx="12">
                  <v>2025-01</v>
                </pt>
                <pt idx="13">
                  <v>2025-02</v>
                </pt>
                <pt idx="14">
                  <v>2025-03</v>
                </pt>
                <pt idx="15">
                  <v>2025-04</v>
                </pt>
                <pt idx="16">
                  <v>2025-05</v>
                </pt>
                <pt idx="17">
                  <v>2025-06</v>
                </pt>
                <pt idx="18">
                  <v>2025-07</v>
                </pt>
                <pt idx="19">
                  <v>2025-08</v>
                </pt>
                <pt idx="20">
                  <v>2025-09</v>
                </pt>
                <pt idx="21">
                  <v>2025-10</v>
                </pt>
                <pt idx="22">
                  <v>2025-11</v>
                </pt>
                <pt idx="23">
                  <v>2025-12</v>
                </pt>
                <pt idx="24">
                  <v>2026-01</v>
                </pt>
                <pt idx="25">
                  <v>2026-02</v>
                </pt>
                <pt idx="26">
                  <v>2026-03</v>
                </pt>
                <pt idx="27">
                  <v>2026-04</v>
                </pt>
                <pt idx="28">
                  <v>2026-05</v>
                </pt>
                <pt idx="29">
                  <v>2026-06</v>
                </pt>
              </strCache>
            </strRef>
          </cat>
          <val>
            <numRef>
              <f>'Monthly Trend'!$G$5:$G$34</f>
              <numCache>
                <formatCode>0.00</formatCode>
                <ptCount val="30"/>
                <pt idx="0">
                  <v>4.10668108273305</v>
                </pt>
                <pt idx="1">
                  <v>4.00112194776014</v>
                </pt>
                <pt idx="2">
                  <v>4.01592797959233</v>
                </pt>
                <pt idx="3">
                  <v>4.40238064339694</v>
                </pt>
                <pt idx="4">
                  <v>4.53379896842325</v>
                </pt>
                <pt idx="5">
                  <v>4.86124682544825</v>
                </pt>
                <pt idx="6">
                  <v>4.37362669692565</v>
                </pt>
                <pt idx="7">
                  <v>4.29604971502143</v>
                </pt>
                <pt idx="8">
                  <v>4.31930296738811</v>
                </pt>
                <pt idx="9">
                  <v>3.88503245106187</v>
                </pt>
                <pt idx="10">
                  <v>3.7580521636353</v>
                </pt>
                <pt idx="11">
                  <v>4.2668367571345</v>
                </pt>
                <pt idx="12">
                  <v>3.64199046815968</v>
                </pt>
                <pt idx="13">
                  <v>4.7439625627396</v>
                </pt>
                <pt idx="14">
                  <v>4.00884808312533</v>
                </pt>
                <pt idx="15">
                  <v>3.90261245289289</v>
                </pt>
                <pt idx="16">
                  <v>4.08451161255851</v>
                </pt>
                <pt idx="17">
                  <v>4.64124795498793</v>
                </pt>
                <pt idx="18">
                  <v>4.07665564670032</v>
                </pt>
                <pt idx="19">
                  <v>4.14740738662209</v>
                </pt>
                <pt idx="20">
                  <v>4.35050054845867</v>
                </pt>
                <pt idx="21">
                  <v>4.55752040934194</v>
                </pt>
                <pt idx="22">
                  <v>4.6253448829676</v>
                </pt>
                <pt idx="23">
                  <v>5.13960811066096</v>
                </pt>
                <pt idx="24">
                  <v>5.11953103793638</v>
                </pt>
                <pt idx="25">
                  <v>5.33618131157357</v>
                </pt>
                <pt idx="26">
                  <v>5.20958792820452</v>
                </pt>
                <pt idx="27">
                  <v>5.27737307683396</v>
                </pt>
                <pt idx="28">
                  <v>6.05989536676072</v>
                </pt>
                <pt idx="29">
                  <v>6.21872148223223</v>
                </pt>
              </numCache>
            </numRef>
          </val>
          <smooth val="1"/>
        </ser>
        <hiLowLines>
          <spPr>
            <a:ln xmlns:a="http://schemas.openxmlformats.org/drawingml/2006/main" w="0">
              <a:noFill/>
              <a:prstDash val="solid"/>
            </a:ln>
          </spPr>
        </hiLowLines>
        <marker val="0"/>
        <axId val="27648026"/>
        <axId val="8045744"/>
      </lineChart>
      <catAx>
        <axId val="27648026"/>
        <scaling>
          <orientation val="minMax"/>
        </scaling>
        <delete val="0"/>
        <axPos val="b"/>
        <title>
          <tx>
            <rich>
              <a:bodyPr xmlns:a="http://schemas.openxmlformats.org/drawingml/2006/main" rot="0"/>
              <a:lstStyle xmlns:a="http://schemas.openxmlformats.org/drawingml/2006/main"/>
              <a:p xmlns:a="http://schemas.openxmlformats.org/drawingml/2006/main">
                <a:pPr>
                  <a:defRPr sz="1300" b="0" strike="noStrike">
                    <a:uFillTx/>
                    <a:latin typeface="Arial"/>
                  </a:defRPr>
                </a:pPr>
                <a:r>
                  <a:rPr sz="1000" b="1" strike="noStrike">
                    <a:solidFill>
                      <a:srgbClr val="000000"/>
                    </a:solidFill>
                    <a:uFillTx/>
                    <a:latin typeface="Calibri"/>
                  </a:rPr>
                  <a:t>Month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9360">
            <a:solidFill>
              <a:srgbClr val="878787"/>
            </a:solidFill>
            <a:prstDash val="solid"/>
            <a:round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>
                <a:solidFill>
                  <a:srgbClr val="000000"/>
                </a:solidFill>
                <a:uFillTx/>
                <a:latin typeface="Calibri"/>
              </a:defRPr>
            </a:pPr>
            <a:r>
              <a:t>None</a:t>
            </a:r>
          </a:p>
        </txPr>
        <crossAx val="8045744"/>
        <crosses val="autoZero"/>
        <auto val="1"/>
        <lblAlgn val="ctr"/>
        <lblOffset val="100"/>
        <noMultiLvlLbl val="0"/>
      </catAx>
      <valAx>
        <axId val="8045744"/>
        <scaling>
          <orientation val="minMax"/>
        </scaling>
        <delete val="0"/>
        <axPos val="l"/>
        <majorGridlines>
          <spPr>
            <a:ln xmlns:a="http://schemas.openxmlformats.org/drawingml/2006/main" w="9360">
              <a:solidFill>
                <a:srgbClr val="878787"/>
              </a:solidFill>
              <a:prstDash val="solid"/>
              <a:round/>
            </a:ln>
          </spPr>
        </majorGridlines>
        <title>
          <tx>
            <rich>
              <a:bodyPr xmlns:a="http://schemas.openxmlformats.org/drawingml/2006/main" rot="-5400000"/>
              <a:lstStyle xmlns:a="http://schemas.openxmlformats.org/drawingml/2006/main"/>
              <a:p xmlns:a="http://schemas.openxmlformats.org/drawingml/2006/main">
                <a:pPr>
                  <a:defRPr sz="1300" b="0" strike="noStrike">
                    <a:uFillTx/>
                    <a:latin typeface="Arial"/>
                  </a:defRPr>
                </a:pPr>
                <a:r>
                  <a:rPr sz="1000" b="1" strike="noStrike">
                    <a:solidFill>
                      <a:srgbClr val="000000"/>
                    </a:solidFill>
                    <a:uFillTx/>
                    <a:latin typeface="Calibri"/>
                  </a:rPr>
                  <a:t>Minutes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0.00" sourceLinked="0"/>
        <majorTickMark val="none"/>
        <minorTickMark val="none"/>
        <tickLblPos val="nextTo"/>
        <spPr>
          <a:ln xmlns:a="http://schemas.openxmlformats.org/drawingml/2006/main" w="9360">
            <a:solidFill>
              <a:srgbClr val="878787"/>
            </a:solidFill>
            <a:prstDash val="solid"/>
            <a:round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>
                <a:solidFill>
                  <a:srgbClr val="000000"/>
                </a:solidFill>
                <a:uFillTx/>
                <a:latin typeface="Calibri"/>
              </a:defRPr>
            </a:pPr>
            <a:r>
              <a:t>None</a:t>
            </a:r>
          </a:p>
        </txPr>
        <crossAx val="27648026"/>
        <crosses val="autoZero"/>
        <crossBetween val="between"/>
      </valAx>
    </plotArea>
    <legend>
      <legendPos val="r"/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  <txPr>
        <a:bodyPr xmlns:a="http://schemas.openxmlformats.org/drawingml/2006/main"/>
        <a:lstStyle xmlns:a="http://schemas.openxmlformats.org/drawingml/2006/main"/>
        <a:p xmlns:a="http://schemas.openxmlformats.org/drawingml/2006/main">
          <a:pPr>
            <a:defRPr sz="1000" b="0" strike="noStrike">
              <a:solidFill>
                <a:srgbClr val="000000"/>
              </a:solidFill>
              <a:uFillTx/>
              <a:latin typeface="Calibri"/>
            </a:defRPr>
          </a:pPr>
          <a:r>
            <a:t>None</a:t>
          </a:r>
        </a:p>
      </txPr>
    </legend>
    <plotVisOnly val="1"/>
    <dispBlanksAs val="gap"/>
  </chart>
  <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  <a:prstDash val="solid"/>
      <a:round/>
    </a:ln>
  </spPr>
</chartSpace>
</file>

<file path=xl/charts/chart7.xml><?xml version="1.0" encoding="utf-8"?>
<chartSpace xmlns="http://schemas.openxmlformats.org/drawingml/2006/chart">
  <chart>
    <title>
      <tx>
        <rich>
          <a:bodyPr xmlns:a="http://schemas.openxmlformats.org/drawingml/2006/main" rot="0"/>
          <a:lstStyle xmlns:a="http://schemas.openxmlformats.org/drawingml/2006/main"/>
          <a:p xmlns:a="http://schemas.openxmlformats.org/drawingml/2006/main">
            <a:pPr>
              <a:defRPr sz="1300" b="0" strike="noStrike">
                <a:uFillTx/>
                <a:latin typeface="Arial"/>
              </a:defRPr>
            </a:pPr>
            <a:r>
              <a:rPr sz="1800" b="1" strike="noStrike">
                <a:solidFill>
                  <a:srgbClr val="000000"/>
                </a:solidFill>
                <a:uFillTx/>
                <a:latin typeface="Calibri"/>
              </a:rPr>
              <a:t>Top pickup named wards</a:t>
            </a:r>
          </a:p>
        </rich>
      </tx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</title>
    <plotArea>
      <barChart>
        <barDir val="col"/>
        <grouping val="clustered"/>
        <varyColors val="0"/>
        <ser>
          <idx val="0"/>
          <order val="0"/>
          <tx>
            <strRef>
              <f>Locations!C5</f>
              <strCache>
                <ptCount val="1"/>
                <pt idx="0">
                  <v>Trips</v>
                </pt>
              </strCache>
            </strRef>
          </tx>
          <spPr>
            <a:solidFill xmlns:a="http://schemas.openxmlformats.org/drawingml/2006/main">
              <a:srgbClr val="4f81bd"/>
            </a:solidFill>
            <a:ln xmlns:a="http://schemas.openxmlformats.org/drawingml/2006/main" w="0">
              <a:noFill/>
              <a:prstDash val="solid"/>
            </a:ln>
          </spPr>
          <invertIfNegative val="0"/>
          <dLbls>
            <txPr>
              <a:bodyPr xmlns:a="http://schemas.openxmlformats.org/drawingml/2006/main" wrap="square"/>
              <a:lstStyle xmlns:a="http://schemas.openxmlformats.org/drawingml/2006/main"/>
              <a:p xmlns:a="http://schemas.openxmlformats.org/drawingml/2006/main">
                <a:pPr>
                  <a:defRPr sz="1000" b="0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r>
                  <a:t>None</a:t>
                </a:r>
              </a:p>
            </txPr>
            <dLblPos val="outEnd"/>
            <showLegendKey val="0"/>
            <showVal val="0"/>
            <showCatName val="0"/>
            <showSerName val="0"/>
            <showPercent val="0"/>
            <showLeaderLines val="1"/>
          </dLbls>
          <cat>
            <strRef>
              <f>Locations!$B$6:$B$15</f>
              <strCache>
                <ptCount val="10"/>
                <pt idx="0">
                  <v>10 - Spadina-Fort York</v>
                </pt>
                <pt idx="1">
                  <v>13 - Toronto Centre</v>
                </pt>
                <pt idx="2">
                  <v>11 - University-Rosedale</v>
                </pt>
                <pt idx="3">
                  <v>Not in Toronto</v>
                </pt>
                <pt idx="4">
                  <v>03 - Etobicoke-Lakeshore</v>
                </pt>
                <pt idx="5">
                  <v>09 - Davenport</v>
                </pt>
                <pt idx="6">
                  <v>01 - Etobicoke North</v>
                </pt>
                <pt idx="7">
                  <v>12 - Toronto-St. Paul's</v>
                </pt>
                <pt idx="8">
                  <v>07 - Humber River-Black Creek</v>
                </pt>
                <pt idx="9">
                  <v>06 - York Centre</v>
                </pt>
              </strCache>
            </strRef>
          </cat>
          <val>
            <numRef>
              <f>Locations!$C$6:$C$15</f>
              <numCache>
                <formatCode>#,##0</formatCode>
                <ptCount val="10"/>
                <pt idx="0">
                  <v>31824872</v>
                </pt>
                <pt idx="1">
                  <v>17716102</v>
                </pt>
                <pt idx="2">
                  <v>17519269</v>
                </pt>
                <pt idx="3">
                  <v>15653267</v>
                </pt>
                <pt idx="4">
                  <v>8549968</v>
                </pt>
                <pt idx="5">
                  <v>7612329</v>
                </pt>
                <pt idx="6">
                  <v>7602380</v>
                </pt>
                <pt idx="7">
                  <v>6621118</v>
                </pt>
                <pt idx="8">
                  <v>6363222</v>
                </pt>
                <pt idx="9">
                  <v>6280240</v>
                </pt>
              </numCache>
            </numRef>
          </val>
        </ser>
        <gapWidth val="150"/>
        <overlap val="0"/>
        <axId val="47191576"/>
        <axId val="19848903"/>
      </barChart>
      <catAx>
        <axId val="47191576"/>
        <scaling>
          <orientation val="minMax"/>
        </scaling>
        <delete val="0"/>
        <axPos val="b"/>
        <title>
          <tx>
            <rich>
              <a:bodyPr xmlns:a="http://schemas.openxmlformats.org/drawingml/2006/main" rot="0"/>
              <a:lstStyle xmlns:a="http://schemas.openxmlformats.org/drawingml/2006/main"/>
              <a:p xmlns:a="http://schemas.openxmlformats.org/drawingml/2006/main">
                <a:pPr>
                  <a:defRPr sz="1300" b="0" strike="noStrike">
                    <a:uFillTx/>
                    <a:latin typeface="Arial"/>
                  </a:defRPr>
                </a:pPr>
                <a:r>
                  <a:rPr sz="1000" b="1" strike="noStrike">
                    <a:solidFill>
                      <a:srgbClr val="000000"/>
                    </a:solidFill>
                    <a:uFillTx/>
                    <a:latin typeface="Calibri"/>
                  </a:rPr>
                  <a:t>Ward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9360">
            <a:solidFill>
              <a:srgbClr val="878787"/>
            </a:solidFill>
            <a:prstDash val="solid"/>
            <a:round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>
                <a:solidFill>
                  <a:srgbClr val="000000"/>
                </a:solidFill>
                <a:uFillTx/>
                <a:latin typeface="Calibri"/>
              </a:defRPr>
            </a:pPr>
            <a:r>
              <a:t>None</a:t>
            </a:r>
          </a:p>
        </txPr>
        <crossAx val="19848903"/>
        <crosses val="autoZero"/>
        <auto val="1"/>
        <lblAlgn val="ctr"/>
        <lblOffset val="100"/>
        <noMultiLvlLbl val="0"/>
      </catAx>
      <valAx>
        <axId val="19848903"/>
        <scaling>
          <orientation val="minMax"/>
        </scaling>
        <delete val="0"/>
        <axPos val="l"/>
        <majorGridlines>
          <spPr>
            <a:ln xmlns:a="http://schemas.openxmlformats.org/drawingml/2006/main" w="9360">
              <a:solidFill>
                <a:srgbClr val="878787"/>
              </a:solidFill>
              <a:prstDash val="solid"/>
              <a:round/>
            </a:ln>
          </spPr>
        </majorGridlines>
        <title>
          <tx>
            <rich>
              <a:bodyPr xmlns:a="http://schemas.openxmlformats.org/drawingml/2006/main" rot="-5400000"/>
              <a:lstStyle xmlns:a="http://schemas.openxmlformats.org/drawingml/2006/main"/>
              <a:p xmlns:a="http://schemas.openxmlformats.org/drawingml/2006/main">
                <a:pPr>
                  <a:defRPr sz="1300" b="0" strike="noStrike">
                    <a:uFillTx/>
                    <a:latin typeface="Arial"/>
                  </a:defRPr>
                </a:pPr>
                <a:r>
                  <a:rPr sz="1000" b="1" strike="noStrike">
                    <a:solidFill>
                      <a:srgbClr val="000000"/>
                    </a:solidFill>
                    <a:uFillTx/>
                    <a:latin typeface="Calibri"/>
                  </a:rPr>
                  <a:t>Trips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#,##0" sourceLinked="0"/>
        <majorTickMark val="none"/>
        <minorTickMark val="none"/>
        <tickLblPos val="nextTo"/>
        <spPr>
          <a:ln xmlns:a="http://schemas.openxmlformats.org/drawingml/2006/main" w="9360">
            <a:solidFill>
              <a:srgbClr val="878787"/>
            </a:solidFill>
            <a:prstDash val="solid"/>
            <a:round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>
                <a:solidFill>
                  <a:srgbClr val="000000"/>
                </a:solidFill>
                <a:uFillTx/>
                <a:latin typeface="Calibri"/>
              </a:defRPr>
            </a:pPr>
            <a:r>
              <a:t>None</a:t>
            </a:r>
          </a:p>
        </txPr>
        <crossAx val="47191576"/>
        <crosses val="autoZero"/>
        <crossBetween val="between"/>
      </valAx>
    </plotArea>
    <plotVisOnly val="1"/>
    <dispBlanksAs val="gap"/>
  </chart>
  <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  <a:prstDash val="solid"/>
      <a:round/>
    </a:ln>
  </spPr>
</chartSpace>
</file>

<file path=xl/charts/chart8.xml><?xml version="1.0" encoding="utf-8"?>
<chartSpace xmlns="http://schemas.openxmlformats.org/drawingml/2006/chart">
  <chart>
    <title>
      <tx>
        <rich>
          <a:bodyPr xmlns:a="http://schemas.openxmlformats.org/drawingml/2006/main" rot="0"/>
          <a:lstStyle xmlns:a="http://schemas.openxmlformats.org/drawingml/2006/main"/>
          <a:p xmlns:a="http://schemas.openxmlformats.org/drawingml/2006/main">
            <a:pPr>
              <a:defRPr sz="1300" b="0" strike="noStrike">
                <a:uFillTx/>
                <a:latin typeface="Arial"/>
              </a:defRPr>
            </a:pPr>
            <a:r>
              <a:rPr sz="1800" b="1" strike="noStrike">
                <a:solidFill>
                  <a:srgbClr val="000000"/>
                </a:solidFill>
                <a:uFillTx/>
                <a:latin typeface="Calibri"/>
              </a:rPr>
              <a:t>Top drop-off named wards</a:t>
            </a:r>
          </a:p>
        </rich>
      </tx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</title>
    <plotArea>
      <barChart>
        <barDir val="col"/>
        <grouping val="clustered"/>
        <varyColors val="0"/>
        <ser>
          <idx val="0"/>
          <order val="0"/>
          <tx>
            <strRef>
              <f>Locations!I5</f>
              <strCache>
                <ptCount val="1"/>
                <pt idx="0">
                  <v>Trips</v>
                </pt>
              </strCache>
            </strRef>
          </tx>
          <spPr>
            <a:solidFill xmlns:a="http://schemas.openxmlformats.org/drawingml/2006/main">
              <a:srgbClr val="4f81bd"/>
            </a:solidFill>
            <a:ln xmlns:a="http://schemas.openxmlformats.org/drawingml/2006/main" w="0">
              <a:noFill/>
              <a:prstDash val="solid"/>
            </a:ln>
          </spPr>
          <invertIfNegative val="0"/>
          <dLbls>
            <txPr>
              <a:bodyPr xmlns:a="http://schemas.openxmlformats.org/drawingml/2006/main" wrap="square"/>
              <a:lstStyle xmlns:a="http://schemas.openxmlformats.org/drawingml/2006/main"/>
              <a:p xmlns:a="http://schemas.openxmlformats.org/drawingml/2006/main">
                <a:pPr>
                  <a:defRPr sz="1000" b="0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r>
                  <a:t>None</a:t>
                </a:r>
              </a:p>
            </txPr>
            <dLblPos val="outEnd"/>
            <showLegendKey val="0"/>
            <showVal val="0"/>
            <showCatName val="0"/>
            <showSerName val="0"/>
            <showPercent val="0"/>
            <showLeaderLines val="1"/>
          </dLbls>
          <cat>
            <strRef>
              <f>Locations!$H$6:$H$15</f>
              <strCache>
                <ptCount val="10"/>
                <pt idx="0">
                  <v>10 - Spadina-Fort York</v>
                </pt>
                <pt idx="1">
                  <v>Not in Toronto</v>
                </pt>
                <pt idx="2">
                  <v>11 - University-Rosedale</v>
                </pt>
                <pt idx="3">
                  <v>13 - Toronto Centre</v>
                </pt>
                <pt idx="4">
                  <v>03 - Etobicoke-Lakeshore</v>
                </pt>
                <pt idx="5">
                  <v>09 - Davenport</v>
                </pt>
                <pt idx="6">
                  <v>01 - Etobicoke North</v>
                </pt>
                <pt idx="7">
                  <v>12 - Toronto-St. Paul's</v>
                </pt>
                <pt idx="8">
                  <v>08 - Eglinton-Lawrence</v>
                </pt>
                <pt idx="9">
                  <v>14 - Toronto-Danforth</v>
                </pt>
              </strCache>
            </strRef>
          </cat>
          <val>
            <numRef>
              <f>Locations!$I$6:$I$15</f>
              <numCache>
                <formatCode>#,##0</formatCode>
                <ptCount val="10"/>
                <pt idx="0">
                  <v>30613712</v>
                </pt>
                <pt idx="1">
                  <v>23897225</v>
                </pt>
                <pt idx="2">
                  <v>16460830</v>
                </pt>
                <pt idx="3">
                  <v>15153415</v>
                </pt>
                <pt idx="4">
                  <v>7753778</v>
                </pt>
                <pt idx="5">
                  <v>6482296</v>
                </pt>
                <pt idx="6">
                  <v>5924454</v>
                </pt>
                <pt idx="7">
                  <v>5499892</v>
                </pt>
                <pt idx="8">
                  <v>5357153</v>
                </pt>
                <pt idx="9">
                  <v>5305105</v>
                </pt>
              </numCache>
            </numRef>
          </val>
        </ser>
        <gapWidth val="150"/>
        <overlap val="0"/>
        <axId val="17361661"/>
        <axId val="68939298"/>
      </barChart>
      <catAx>
        <axId val="17361661"/>
        <scaling>
          <orientation val="minMax"/>
        </scaling>
        <delete val="0"/>
        <axPos val="b"/>
        <title>
          <tx>
            <rich>
              <a:bodyPr xmlns:a="http://schemas.openxmlformats.org/drawingml/2006/main" rot="0"/>
              <a:lstStyle xmlns:a="http://schemas.openxmlformats.org/drawingml/2006/main"/>
              <a:p xmlns:a="http://schemas.openxmlformats.org/drawingml/2006/main">
                <a:pPr>
                  <a:defRPr sz="1300" b="0" strike="noStrike">
                    <a:uFillTx/>
                    <a:latin typeface="Arial"/>
                  </a:defRPr>
                </a:pPr>
                <a:r>
                  <a:rPr sz="1000" b="1" strike="noStrike">
                    <a:solidFill>
                      <a:srgbClr val="000000"/>
                    </a:solidFill>
                    <a:uFillTx/>
                    <a:latin typeface="Calibri"/>
                  </a:rPr>
                  <a:t>Ward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9360">
            <a:solidFill>
              <a:srgbClr val="878787"/>
            </a:solidFill>
            <a:prstDash val="solid"/>
            <a:round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>
                <a:solidFill>
                  <a:srgbClr val="000000"/>
                </a:solidFill>
                <a:uFillTx/>
                <a:latin typeface="Calibri"/>
              </a:defRPr>
            </a:pPr>
            <a:r>
              <a:t>None</a:t>
            </a:r>
          </a:p>
        </txPr>
        <crossAx val="68939298"/>
        <crosses val="autoZero"/>
        <auto val="1"/>
        <lblAlgn val="ctr"/>
        <lblOffset val="100"/>
        <noMultiLvlLbl val="0"/>
      </catAx>
      <valAx>
        <axId val="68939298"/>
        <scaling>
          <orientation val="minMax"/>
        </scaling>
        <delete val="0"/>
        <axPos val="l"/>
        <majorGridlines>
          <spPr>
            <a:ln xmlns:a="http://schemas.openxmlformats.org/drawingml/2006/main" w="9360">
              <a:solidFill>
                <a:srgbClr val="878787"/>
              </a:solidFill>
              <a:prstDash val="solid"/>
              <a:round/>
            </a:ln>
          </spPr>
        </majorGridlines>
        <title>
          <tx>
            <rich>
              <a:bodyPr xmlns:a="http://schemas.openxmlformats.org/drawingml/2006/main" rot="-5400000"/>
              <a:lstStyle xmlns:a="http://schemas.openxmlformats.org/drawingml/2006/main"/>
              <a:p xmlns:a="http://schemas.openxmlformats.org/drawingml/2006/main">
                <a:pPr>
                  <a:defRPr sz="1300" b="0" strike="noStrike">
                    <a:uFillTx/>
                    <a:latin typeface="Arial"/>
                  </a:defRPr>
                </a:pPr>
                <a:r>
                  <a:rPr sz="1000" b="1" strike="noStrike">
                    <a:solidFill>
                      <a:srgbClr val="000000"/>
                    </a:solidFill>
                    <a:uFillTx/>
                    <a:latin typeface="Calibri"/>
                  </a:rPr>
                  <a:t>Trips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#,##0" sourceLinked="0"/>
        <majorTickMark val="none"/>
        <minorTickMark val="none"/>
        <tickLblPos val="nextTo"/>
        <spPr>
          <a:ln xmlns:a="http://schemas.openxmlformats.org/drawingml/2006/main" w="9360">
            <a:solidFill>
              <a:srgbClr val="878787"/>
            </a:solidFill>
            <a:prstDash val="solid"/>
            <a:round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>
                <a:solidFill>
                  <a:srgbClr val="000000"/>
                </a:solidFill>
                <a:uFillTx/>
                <a:latin typeface="Calibri"/>
              </a:defRPr>
            </a:pPr>
            <a:r>
              <a:t>None</a:t>
            </a:r>
          </a:p>
        </txPr>
        <crossAx val="17361661"/>
        <crosses val="autoZero"/>
        <crossBetween val="between"/>
      </valAx>
    </plotArea>
    <plotVisOnly val="1"/>
    <dispBlanksAs val="gap"/>
  </chart>
  <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  <a:prstDash val="solid"/>
      <a:round/>
    </a:ln>
  </spPr>
</chartSpace>
</file>

<file path=xl/charts/chart9.xml><?xml version="1.0" encoding="utf-8"?>
<chartSpace xmlns="http://schemas.openxmlformats.org/drawingml/2006/chart">
  <chart>
    <title>
      <tx>
        <rich>
          <a:bodyPr xmlns:a="http://schemas.openxmlformats.org/drawingml/2006/main" rot="0"/>
          <a:lstStyle xmlns:a="http://schemas.openxmlformats.org/drawingml/2006/main"/>
          <a:p xmlns:a="http://schemas.openxmlformats.org/drawingml/2006/main">
            <a:pPr>
              <a:defRPr sz="1300" b="0" strike="noStrike">
                <a:uFillTx/>
                <a:latin typeface="Arial"/>
              </a:defRPr>
            </a:pPr>
            <a:r>
              <a:rPr sz="1800" b="1" strike="noStrike">
                <a:solidFill>
                  <a:srgbClr val="000000"/>
                </a:solidFill>
                <a:uFillTx/>
                <a:latin typeface="Calibri"/>
              </a:rPr>
              <a:t>2026 trips by pickup hour</a:t>
            </a:r>
          </a:p>
        </rich>
      </tx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</title>
    <plotArea>
      <barChart>
        <barDir val="col"/>
        <grouping val="clustered"/>
        <varyColors val="0"/>
        <ser>
          <idx val="0"/>
          <order val="0"/>
          <tx>
            <strRef>
              <f>'Time Patterns'!B5</f>
              <strCache>
                <ptCount val="1"/>
                <pt idx="0">
                  <v>Trips</v>
                </pt>
              </strCache>
            </strRef>
          </tx>
          <spPr>
            <a:solidFill xmlns:a="http://schemas.openxmlformats.org/drawingml/2006/main">
              <a:srgbClr val="4f81bd"/>
            </a:solidFill>
            <a:ln xmlns:a="http://schemas.openxmlformats.org/drawingml/2006/main" w="0">
              <a:noFill/>
              <a:prstDash val="solid"/>
            </a:ln>
          </spPr>
          <invertIfNegative val="0"/>
          <dLbls>
            <txPr>
              <a:bodyPr xmlns:a="http://schemas.openxmlformats.org/drawingml/2006/main" wrap="square"/>
              <a:lstStyle xmlns:a="http://schemas.openxmlformats.org/drawingml/2006/main"/>
              <a:p xmlns:a="http://schemas.openxmlformats.org/drawingml/2006/main">
                <a:pPr>
                  <a:defRPr sz="1000" b="0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r>
                  <a:t>None</a:t>
                </a:r>
              </a:p>
            </txPr>
            <dLblPos val="outEnd"/>
            <showLegendKey val="0"/>
            <showVal val="0"/>
            <showCatName val="0"/>
            <showSerName val="0"/>
            <showPercent val="0"/>
            <showLeaderLines val="1"/>
          </dLbls>
          <cat>
            <strRef>
              <f>'Time Patterns'!$A$6:$A$29</f>
              <strCache>
                <ptCount val="24"/>
                <pt idx="0">
                  <v>0</v>
                </pt>
                <pt idx="1">
                  <v>1</v>
                </pt>
                <pt idx="2">
                  <v>2</v>
                </pt>
                <pt idx="3">
                  <v>3</v>
                </pt>
                <pt idx="4">
                  <v>4</v>
                </pt>
                <pt idx="5">
                  <v>5</v>
                </pt>
                <pt idx="6">
                  <v>6</v>
                </pt>
                <pt idx="7">
                  <v>7</v>
                </pt>
                <pt idx="8">
                  <v>8</v>
                </pt>
                <pt idx="9">
                  <v>9</v>
                </pt>
                <pt idx="10">
                  <v>10</v>
                </pt>
                <pt idx="11">
                  <v>11</v>
                </pt>
                <pt idx="12">
                  <v>12</v>
                </pt>
                <pt idx="13">
                  <v>13</v>
                </pt>
                <pt idx="14">
                  <v>14</v>
                </pt>
                <pt idx="15">
                  <v>15</v>
                </pt>
                <pt idx="16">
                  <v>16</v>
                </pt>
                <pt idx="17">
                  <v>17</v>
                </pt>
                <pt idx="18">
                  <v>18</v>
                </pt>
                <pt idx="19">
                  <v>19</v>
                </pt>
                <pt idx="20">
                  <v>20</v>
                </pt>
                <pt idx="21">
                  <v>21</v>
                </pt>
                <pt idx="22">
                  <v>22</v>
                </pt>
                <pt idx="23">
                  <v>23</v>
                </pt>
              </strCache>
            </strRef>
          </cat>
          <val>
            <numRef>
              <f>'Time Patterns'!$B$6:$B$29</f>
              <numCache>
                <formatCode>#,##0</formatCode>
                <ptCount val="24"/>
                <pt idx="0">
                  <v>1477614</v>
                </pt>
                <pt idx="1">
                  <v>1078952</v>
                </pt>
                <pt idx="2">
                  <v>870034</v>
                </pt>
                <pt idx="3">
                  <v>604669</v>
                </pt>
                <pt idx="4">
                  <v>513075</v>
                </pt>
                <pt idx="5">
                  <v>790462</v>
                </pt>
                <pt idx="6">
                  <v>1453166</v>
                </pt>
                <pt idx="7">
                  <v>2057607</v>
                </pt>
                <pt idx="8">
                  <v>2448913</v>
                </pt>
                <pt idx="9">
                  <v>2487710</v>
                </pt>
                <pt idx="10">
                  <v>2222066</v>
                </pt>
                <pt idx="11">
                  <v>2195656</v>
                </pt>
                <pt idx="12">
                  <v>2208666</v>
                </pt>
                <pt idx="13">
                  <v>2277802</v>
                </pt>
                <pt idx="14">
                  <v>2466154</v>
                </pt>
                <pt idx="15">
                  <v>2632403</v>
                </pt>
                <pt idx="16">
                  <v>2741762</v>
                </pt>
                <pt idx="17">
                  <v>2922500</v>
                </pt>
                <pt idx="18">
                  <v>2934623</v>
                </pt>
                <pt idx="19">
                  <v>2693379</v>
                </pt>
                <pt idx="20">
                  <v>2398438</v>
                </pt>
                <pt idx="21">
                  <v>2283109</v>
                </pt>
                <pt idx="22">
                  <v>2190351</v>
                </pt>
                <pt idx="23">
                  <v>1937263</v>
                </pt>
              </numCache>
            </numRef>
          </val>
        </ser>
        <gapWidth val="150"/>
        <overlap val="0"/>
        <axId val="83041485"/>
        <axId val="73563583"/>
      </barChart>
      <catAx>
        <axId val="83041485"/>
        <scaling>
          <orientation val="minMax"/>
        </scaling>
        <delete val="0"/>
        <axPos val="b"/>
        <title>
          <tx>
            <rich>
              <a:bodyPr xmlns:a="http://schemas.openxmlformats.org/drawingml/2006/main" rot="0"/>
              <a:lstStyle xmlns:a="http://schemas.openxmlformats.org/drawingml/2006/main"/>
              <a:p xmlns:a="http://schemas.openxmlformats.org/drawingml/2006/main">
                <a:pPr>
                  <a:defRPr sz="1300" b="0" strike="noStrike">
                    <a:uFillTx/>
                    <a:latin typeface="Arial"/>
                  </a:defRPr>
                </a:pPr>
                <a:r>
                  <a:rPr sz="1000" b="1" strike="noStrike">
                    <a:solidFill>
                      <a:srgbClr val="000000"/>
                    </a:solidFill>
                    <a:uFillTx/>
                    <a:latin typeface="Calibri"/>
                  </a:rPr>
                  <a:t>Hour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9360">
            <a:solidFill>
              <a:srgbClr val="878787"/>
            </a:solidFill>
            <a:prstDash val="solid"/>
            <a:round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>
                <a:solidFill>
                  <a:srgbClr val="000000"/>
                </a:solidFill>
                <a:uFillTx/>
                <a:latin typeface="Calibri"/>
              </a:defRPr>
            </a:pPr>
            <a:r>
              <a:t>None</a:t>
            </a:r>
          </a:p>
        </txPr>
        <crossAx val="73563583"/>
        <crosses val="autoZero"/>
        <auto val="1"/>
        <lblAlgn val="ctr"/>
        <lblOffset val="100"/>
        <noMultiLvlLbl val="0"/>
      </catAx>
      <valAx>
        <axId val="73563583"/>
        <scaling>
          <orientation val="minMax"/>
        </scaling>
        <delete val="0"/>
        <axPos val="l"/>
        <majorGridlines>
          <spPr>
            <a:ln xmlns:a="http://schemas.openxmlformats.org/drawingml/2006/main" w="9360">
              <a:solidFill>
                <a:srgbClr val="878787"/>
              </a:solidFill>
              <a:prstDash val="solid"/>
              <a:round/>
            </a:ln>
          </spPr>
        </majorGridlines>
        <title>
          <tx>
            <rich>
              <a:bodyPr xmlns:a="http://schemas.openxmlformats.org/drawingml/2006/main" rot="-5400000"/>
              <a:lstStyle xmlns:a="http://schemas.openxmlformats.org/drawingml/2006/main"/>
              <a:p xmlns:a="http://schemas.openxmlformats.org/drawingml/2006/main">
                <a:pPr>
                  <a:defRPr sz="1300" b="0" strike="noStrike">
                    <a:uFillTx/>
                    <a:latin typeface="Arial"/>
                  </a:defRPr>
                </a:pPr>
                <a:r>
                  <a:rPr sz="1000" b="1" strike="noStrike">
                    <a:solidFill>
                      <a:srgbClr val="000000"/>
                    </a:solidFill>
                    <a:uFillTx/>
                    <a:latin typeface="Calibri"/>
                  </a:rPr>
                  <a:t>Trips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#,##0" sourceLinked="0"/>
        <majorTickMark val="none"/>
        <minorTickMark val="none"/>
        <tickLblPos val="nextTo"/>
        <spPr>
          <a:ln xmlns:a="http://schemas.openxmlformats.org/drawingml/2006/main" w="9360">
            <a:solidFill>
              <a:srgbClr val="878787"/>
            </a:solidFill>
            <a:prstDash val="solid"/>
            <a:round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>
                <a:solidFill>
                  <a:srgbClr val="000000"/>
                </a:solidFill>
                <a:uFillTx/>
                <a:latin typeface="Calibri"/>
              </a:defRPr>
            </a:pPr>
            <a:r>
              <a:t>None</a:t>
            </a:r>
          </a:p>
        </txPr>
        <crossAx val="83041485"/>
        <crosses val="autoZero"/>
        <crossBetween val="between"/>
      </valAx>
    </plotArea>
    <plotVisOnly val="1"/>
    <dispBlanksAs val="gap"/>
  </chart>
  <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  <a:prstDash val="solid"/>
      <a:round/>
    </a:ln>
  </spPr>
</chartSpace>
</file>

<file path=xl/comments/comment1.xml><?xml version="1.0" encoding="utf-8"?>
<comments xmlns="http://schemas.openxmlformats.org/spreadsheetml/2006/main">
  <authors>
    <author>Marcadot Space</author>
  </authors>
  <commentList>
    <comment ref="A2" authorId="0" shapeId="0">
      <text>
        <t>https://open.toronto.ca/dataset/private-transportation-companies-summary-and-trip-data/
https://open.toronto.ca/open-data-licence/
Contains information licensed under the Open Government Licence - Toronto.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_rels/drawing2.xml.rels><Relationships xmlns="http://schemas.openxmlformats.org/package/2006/relationships"><Relationship Type="http://schemas.openxmlformats.org/officeDocument/2006/relationships/chart" Target="/xl/charts/chart3.xml" Id="rId1"/><Relationship Type="http://schemas.openxmlformats.org/officeDocument/2006/relationships/chart" Target="/xl/charts/chart4.xml" Id="rId2"/></Relationships>
</file>

<file path=xl/drawings/_rels/drawing3.xml.rels><Relationships xmlns="http://schemas.openxmlformats.org/package/2006/relationships"><Relationship Type="http://schemas.openxmlformats.org/officeDocument/2006/relationships/chart" Target="/xl/charts/chart5.xml" Id="rId1"/><Relationship Type="http://schemas.openxmlformats.org/officeDocument/2006/relationships/chart" Target="/xl/charts/chart6.xml" Id="rId2"/></Relationships>
</file>

<file path=xl/drawings/_rels/drawing4.xml.rels><Relationships xmlns="http://schemas.openxmlformats.org/package/2006/relationships"><Relationship Type="http://schemas.openxmlformats.org/officeDocument/2006/relationships/chart" Target="/xl/charts/chart7.xml" Id="rId1"/><Relationship Type="http://schemas.openxmlformats.org/officeDocument/2006/relationships/chart" Target="/xl/charts/chart8.xml" Id="rId2"/></Relationships>
</file>

<file path=xl/drawings/_rels/drawing5.xml.rels><Relationships xmlns="http://schemas.openxmlformats.org/package/2006/relationships"><Relationship Type="http://schemas.openxmlformats.org/officeDocument/2006/relationships/chart" Target="/xl/charts/chart9.xml" Id="rId1"/><Relationship Type="http://schemas.openxmlformats.org/officeDocument/2006/relationships/chart" Target="/xl/charts/chart10.xml" Id="rId2"/></Relationships>
</file>

<file path=xl/drawings/_rels/drawing6.xml.rels><Relationships xmlns="http://schemas.openxmlformats.org/package/2006/relationships"><Relationship Type="http://schemas.openxmlformats.org/officeDocument/2006/relationships/chart" Target="/xl/charts/chart11.xml" Id="rId1"/></Relationships>
</file>

<file path=xl/drawings/drawing1.xml><?xml version="1.0" encoding="utf-8"?>
<wsDr xmlns="http://schemas.openxmlformats.org/drawingml/2006/spreadsheetDrawing">
  <twoCellAnchor editAs="oneCell">
    <from>
      <col>1</col>
      <colOff>0</colOff>
      <row>24</row>
      <rowOff>0</rowOff>
    </from>
    <to>
      <col>4</col>
      <colOff>1076040</colOff>
      <row>37</row>
      <rowOff>41760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  <twoCellAnchor editAs="oneCell">
    <from>
      <col>6</col>
      <colOff>0</colOff>
      <row>24</row>
      <rowOff>0</rowOff>
    </from>
    <to>
      <col>14</col>
      <colOff>182880</colOff>
      <row>37</row>
      <rowOff>41760</rowOff>
    </to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twoCellAnchor>
</wsDr>
</file>

<file path=xl/drawings/drawing2.xml><?xml version="1.0" encoding="utf-8"?>
<wsDr xmlns="http://schemas.openxmlformats.org/drawingml/2006/spreadsheetDrawing">
  <twoCellAnchor editAs="oneCell">
    <from>
      <col>0</col>
      <colOff>0</colOff>
      <row>19</row>
      <rowOff>0</rowOff>
    </from>
    <to>
      <col>3</col>
      <colOff>1076400</colOff>
      <row>32</row>
      <rowOff>42120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  <twoCellAnchor editAs="oneCell">
    <from>
      <col>6</col>
      <colOff>0</colOff>
      <row>19</row>
      <rowOff>0</rowOff>
    </from>
    <to>
      <col>9</col>
      <colOff>935280</colOff>
      <row>32</row>
      <rowOff>42120</rowOff>
    </to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twoCellAnchor>
</wsDr>
</file>

<file path=xl/drawings/drawing3.xml><?xml version="1.0" encoding="utf-8"?>
<wsDr xmlns="http://schemas.openxmlformats.org/drawingml/2006/spreadsheetDrawing">
  <twoCellAnchor editAs="oneCell">
    <from>
      <col>0</col>
      <colOff>0</colOff>
      <row>36</row>
      <rowOff>0</rowOff>
    </from>
    <to>
      <col>7</col>
      <colOff>135000</colOff>
      <row>51</row>
      <rowOff>20880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  <twoCellAnchor editAs="oneCell">
    <from>
      <col>6</col>
      <colOff>0</colOff>
      <row>36</row>
      <rowOff>0</rowOff>
    </from>
    <to>
      <col>13</col>
      <colOff>510120</colOff>
      <row>51</row>
      <rowOff>20880</rowOff>
    </to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twoCellAnchor>
</wsDr>
</file>

<file path=xl/drawings/drawing4.xml><?xml version="1.0" encoding="utf-8"?>
<wsDr xmlns="http://schemas.openxmlformats.org/drawingml/2006/spreadsheetDrawing">
  <twoCellAnchor editAs="oneCell">
    <from>
      <col>0</col>
      <colOff>0</colOff>
      <row>71</row>
      <rowOff>0</rowOff>
    </from>
    <to>
      <col>3</col>
      <colOff>668520</colOff>
      <row>86</row>
      <rowOff>21240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  <twoCellAnchor editAs="oneCell">
    <from>
      <col>6</col>
      <colOff>0</colOff>
      <row>71</row>
      <rowOff>0</rowOff>
    </from>
    <to>
      <col>9</col>
      <colOff>245520</colOff>
      <row>86</row>
      <rowOff>21240</rowOff>
    </to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twoCellAnchor>
</wsDr>
</file>

<file path=xl/drawings/drawing5.xml><?xml version="1.0" encoding="utf-8"?>
<wsDr xmlns="http://schemas.openxmlformats.org/drawingml/2006/spreadsheetDrawing">
  <twoCellAnchor editAs="oneCell">
    <from>
      <col>0</col>
      <colOff>0</colOff>
      <row>54</row>
      <rowOff>0</rowOff>
    </from>
    <to>
      <col>5</col>
      <colOff>542520</colOff>
      <row>69</row>
      <rowOff>20880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  <twoCellAnchor editAs="oneCell">
    <from>
      <col>6</col>
      <colOff>0</colOff>
      <row>54</row>
      <rowOff>0</rowOff>
    </from>
    <to>
      <col>11</col>
      <colOff>542880</colOff>
      <row>69</row>
      <rowOff>20880</rowOff>
    </to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twoCellAnchor>
</wsDr>
</file>

<file path=xl/drawings/drawing6.xml><?xml version="1.0" encoding="utf-8"?>
<wsDr xmlns="http://schemas.openxmlformats.org/drawingml/2006/spreadsheetDrawing">
  <twoCellAnchor editAs="oneCell">
    <from>
      <col>7</col>
      <colOff>0</colOff>
      <row>54</row>
      <rowOff>0</rowOff>
    </from>
    <to>
      <col>9</col>
      <colOff>809640</colOff>
      <row>69</row>
      <rowOff>20880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</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/></Relationships>
</file>

<file path=xl/worksheets/_rels/sheet8.xml.rels><Relationships xmlns="http://schemas.openxmlformats.org/package/2006/relationships"><Relationship Type="http://schemas.openxmlformats.org/officeDocument/2006/relationships/hyperlink" Target="https://open.toronto.ca/dataset/private-transportation-companies-summary-and-trip-data/" TargetMode="External" Id="rId1"/><Relationship Type="http://schemas.openxmlformats.org/officeDocument/2006/relationships/hyperlink" Target="https://open.toronto.ca/open-data-licence/" TargetMode="External" Id="rId2"/></Relationships>
</file>

<file path=xl/worksheets/_rels/sheet9.xml.rels><Relationships xmlns="http://schemas.openxmlformats.org/package/2006/relationships"><Relationship Type="http://schemas.openxmlformats.org/officeDocument/2006/relationships/hyperlink" Target="https://open.toronto.ca/dataset/private-transportation-companies-summary-and-trip-data/" TargetMode="External" Id="rId1"/><Relationship Type="http://schemas.openxmlformats.org/officeDocument/2006/relationships/hyperlink" Target="https://open.toronto.ca/open-data-licence/" TargetMode="External" Id="rId2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M23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baseColWidth="8" defaultColWidth="8.6796875" defaultRowHeight="15" customHeight="1" zeroHeight="0" outlineLevelRow="0"/>
  <cols>
    <col width="4" customWidth="1" style="33" min="1" max="1"/>
    <col width="24" customWidth="1" style="33" min="2" max="2"/>
    <col width="18" customWidth="1" style="33" min="3" max="3"/>
    <col width="4" customWidth="1" style="33" min="4" max="4"/>
    <col width="24" customWidth="1" style="33" min="5" max="5"/>
    <col width="18" customWidth="1" style="33" min="6" max="6"/>
    <col width="4" customWidth="1" style="33" min="7" max="7"/>
    <col width="24" customWidth="1" style="33" min="8" max="8"/>
    <col width="18" customWidth="1" style="33" min="9" max="9"/>
    <col width="4" customWidth="1" style="33" min="10" max="10"/>
    <col hidden="1" width="16" customWidth="1" style="33" min="11" max="12"/>
    <col hidden="1" width="13" customWidth="1" style="33" min="13" max="13"/>
  </cols>
  <sheetData>
    <row r="1" ht="33.75" customHeight="1" s="34">
      <c r="A1" s="35" t="inlineStr">
        <is>
          <t>Marcadot Space | Trip Data Analysis 2024-2026</t>
        </is>
      </c>
      <c r="M1" s="36" t="n"/>
    </row>
    <row r="2" ht="24" customHeight="1" s="34">
      <c r="A2" s="37" t="inlineStr">
        <is>
          <t>Source: City of Toronto Open Data, Private Transportation Companies Summary and Trip Data. Averages are weighted by trips_total. 2026 covers January-June. The City source page is marked Retired as of July 23, 2026.</t>
        </is>
      </c>
      <c r="M2" s="36" t="n"/>
    </row>
    <row r="3" ht="15" customHeight="1" s="34">
      <c r="A3" s="36" t="n"/>
      <c r="B3" s="36" t="n"/>
      <c r="C3" s="36" t="n"/>
      <c r="D3" s="36" t="n"/>
      <c r="E3" s="36" t="n"/>
      <c r="F3" s="36" t="n"/>
      <c r="G3" s="36" t="n"/>
      <c r="H3" s="36" t="n"/>
      <c r="I3" s="36" t="n"/>
      <c r="J3" s="36" t="n"/>
      <c r="K3" s="61" t="inlineStr">
        <is>
          <t>Year</t>
        </is>
      </c>
      <c r="L3" s="61" t="inlineStr">
        <is>
          <t>Jan-Jun trips</t>
        </is>
      </c>
      <c r="M3" s="61" t="inlineStr">
        <is>
          <t>Jan-Jun avg duration</t>
        </is>
      </c>
    </row>
    <row r="4" ht="33.75" customHeight="1" s="34">
      <c r="A4" s="36" t="n"/>
      <c r="B4" s="39" t="inlineStr">
        <is>
          <t>Total trips represented</t>
        </is>
      </c>
      <c r="C4" s="40" t="n">
        <v>209715345</v>
      </c>
      <c r="D4" s="36" t="n"/>
      <c r="E4" s="39" t="inlineStr">
        <is>
          <t>Aggregate rows checked</t>
        </is>
      </c>
      <c r="F4" s="40" t="n">
        <v>7901471</v>
      </c>
      <c r="G4" s="36" t="n"/>
      <c r="H4" s="39" t="inlineStr">
        <is>
          <t>Overall weighted avg duration</t>
        </is>
      </c>
      <c r="I4" s="41" t="n">
        <v>18.7371930109359</v>
      </c>
      <c r="J4" s="36" t="n"/>
      <c r="K4" s="61" t="n">
        <v>2024</v>
      </c>
      <c r="L4" s="61" t="n">
        <v>35077554</v>
      </c>
      <c r="M4" s="61" t="n">
        <v>18.6183220192605</v>
      </c>
    </row>
    <row r="5" ht="15" customHeight="1" s="34">
      <c r="A5" s="36" t="n"/>
      <c r="B5" s="36" t="n"/>
      <c r="C5" s="36" t="n"/>
      <c r="D5" s="36" t="n"/>
      <c r="E5" s="36" t="n"/>
      <c r="F5" s="36" t="n"/>
      <c r="G5" s="36" t="n"/>
      <c r="H5" s="36" t="n"/>
      <c r="I5" s="36" t="n"/>
      <c r="J5" s="36" t="n"/>
      <c r="K5" s="61" t="n">
        <v>2025</v>
      </c>
      <c r="L5" s="61" t="n">
        <v>41626757</v>
      </c>
      <c r="M5" s="61" t="n">
        <v>18.4817440032621</v>
      </c>
    </row>
    <row r="6" ht="15" customHeight="1" s="34">
      <c r="A6" s="36" t="n"/>
      <c r="B6" s="36" t="n"/>
      <c r="C6" s="36" t="n"/>
      <c r="D6" s="36" t="n"/>
      <c r="E6" s="36" t="n"/>
      <c r="F6" s="36" t="n"/>
      <c r="G6" s="36" t="n"/>
      <c r="H6" s="36" t="n"/>
      <c r="I6" s="36" t="n"/>
      <c r="J6" s="36" t="n"/>
      <c r="K6" s="61" t="n">
        <v>2026</v>
      </c>
      <c r="L6" s="61" t="n">
        <v>47886374</v>
      </c>
      <c r="M6" s="61" t="n">
        <v>18.3508339829614</v>
      </c>
    </row>
    <row r="7" ht="33.75" customHeight="1" s="34">
      <c r="A7" s="36" t="n"/>
      <c r="B7" s="39" t="inlineStr">
        <is>
          <t>2026 Jan-Jun avg duration</t>
        </is>
      </c>
      <c r="C7" s="41" t="n">
        <v>18.3508339829614</v>
      </c>
      <c r="D7" s="36" t="n"/>
      <c r="E7" s="39" t="inlineStr">
        <is>
          <t>2026 Jan-Jun trips</t>
        </is>
      </c>
      <c r="F7" s="40" t="n">
        <v>47886374</v>
      </c>
      <c r="G7" s="36" t="n"/>
      <c r="H7" s="39" t="inlineStr">
        <is>
          <t>2026 vs 2025 Jan-Jun trips</t>
        </is>
      </c>
      <c r="I7" s="42" t="n">
        <v>0.150374841835505</v>
      </c>
      <c r="J7" s="36" t="n"/>
      <c r="K7" s="36" t="n"/>
      <c r="L7" s="36" t="n"/>
      <c r="M7" s="36" t="n"/>
    </row>
    <row r="8" ht="15" customHeight="1" s="34">
      <c r="A8" s="36" t="n"/>
      <c r="B8" s="36" t="n"/>
      <c r="C8" s="36" t="n"/>
      <c r="D8" s="36" t="n"/>
      <c r="E8" s="36" t="n"/>
      <c r="F8" s="36" t="n"/>
      <c r="G8" s="36" t="n"/>
      <c r="H8" s="36" t="n"/>
      <c r="I8" s="36" t="n"/>
      <c r="J8" s="36" t="n"/>
      <c r="K8" s="36" t="n"/>
      <c r="L8" s="36" t="n"/>
      <c r="M8" s="36" t="n"/>
    </row>
    <row r="9" ht="15" customHeight="1" s="34">
      <c r="A9" s="36" t="n"/>
      <c r="B9" s="36" t="n"/>
      <c r="C9" s="36" t="n"/>
      <c r="D9" s="36" t="n"/>
      <c r="E9" s="36" t="n"/>
      <c r="F9" s="36" t="n"/>
      <c r="G9" s="36" t="n"/>
      <c r="H9" s="36" t="n"/>
      <c r="I9" s="36" t="n"/>
      <c r="J9" s="36" t="n"/>
      <c r="K9" s="36" t="n"/>
      <c r="L9" s="36" t="n"/>
      <c r="M9" s="36" t="n"/>
    </row>
    <row r="10" ht="21.75" customHeight="1" s="34">
      <c r="A10" s="59" t="inlineStr">
        <is>
          <t>Recommendation and operating readout</t>
        </is>
      </c>
      <c r="J10" s="36" t="n"/>
      <c r="K10" s="36" t="n"/>
      <c r="L10" s="36" t="n"/>
      <c r="M10" s="36" t="n"/>
    </row>
    <row r="11" ht="33.75" customHeight="1" s="34">
      <c r="A11" s="36" t="n"/>
      <c r="B11" s="44" t="inlineStr">
        <is>
          <t>• Use 18.35 minutes as the current 2026 Jan-Jun observed trip-duration baseline, then segment by hour and geography. It is lower than 2024 and 2025, but still materially above the 12-minute planning assumption.</t>
        </is>
      </c>
      <c r="J11" s="36" t="n"/>
      <c r="K11" s="36" t="n"/>
      <c r="L11" s="36" t="n"/>
      <c r="M11" s="36" t="n"/>
    </row>
    <row r="12" ht="33.75" customHeight="1" s="34">
      <c r="A12" s="36" t="n"/>
      <c r="B12" s="45" t="inlineStr">
        <is>
          <t>• Jan-Jun trips grew from 35.1M in 2024 to 41.6M in 2025 and 47.9M in 2026. The like-for-like growth rates were 18.7% and 15.0%.</t>
        </is>
      </c>
      <c r="J12" s="36" t="n"/>
      <c r="K12" s="36" t="n"/>
      <c r="L12" s="36" t="n"/>
      <c r="M12" s="36" t="n"/>
    </row>
    <row r="13" ht="33.75" customHeight="1" s="34">
      <c r="A13" s="36" t="n"/>
      <c r="B13" s="44" t="inlineStr">
        <is>
          <t>• The centre of gravity remains Toronto. In 2026 Jan-Jun, Toronto pickups were 44.2M (92.3%) and Toronto drop-offs were 42.4M (88.5%).</t>
        </is>
      </c>
      <c r="J13" s="36" t="n"/>
      <c r="K13" s="36" t="n"/>
      <c r="L13" s="36" t="n"/>
      <c r="M13" s="36" t="n"/>
    </row>
    <row r="14" ht="33.75" customHeight="1" s="34">
      <c r="A14" s="36" t="n"/>
      <c r="B14" s="45" t="inlineStr">
        <is>
          <t>• Toronto and East York was the strongest community council in 2026: 22.0M pickups and 21.4M drop-offs.</t>
        </is>
      </c>
      <c r="J14" s="36" t="n"/>
      <c r="K14" s="36" t="n"/>
      <c r="L14" s="36" t="n"/>
      <c r="M14" s="36" t="n"/>
    </row>
    <row r="15" ht="33.75" customHeight="1" s="34">
      <c r="A15" s="36" t="n"/>
      <c r="B15" s="44" t="inlineStr">
        <is>
          <t>• Spadina-Fort York is the most important named ward across all available data: 31.8M pickups and 30.6M drop-offs.</t>
        </is>
      </c>
      <c r="J15" s="36" t="n"/>
      <c r="K15" s="36" t="n"/>
      <c r="L15" s="36" t="n"/>
      <c r="M15" s="36" t="n"/>
    </row>
    <row r="16" ht="33.75" customHeight="1" s="34">
      <c r="A16" s="36" t="n"/>
      <c r="B16" s="45" t="inlineStr">
        <is>
          <t>• Timing pattern is stable: 18:00 leads pickup volume; 16:00 has the longest average trip duration; Friday leads Monday-Friday volume and Saturday leads overall day-of-week volume.</t>
        </is>
      </c>
      <c r="J16" s="36" t="n"/>
      <c r="K16" s="36" t="n"/>
      <c r="L16" s="36" t="n"/>
      <c r="M16" s="36" t="n"/>
    </row>
    <row r="17" ht="33.75" customHeight="1" s="34">
      <c r="A17" s="36" t="n"/>
      <c r="B17" s="44" t="inlineStr">
        <is>
          <t>• Wait time is the main anomaly: Jan-Jun weighted wait time rose from 4.17 minutes in 2025 to 5.55 minutes in 2026. Treat that as operationally important and verify whether it reflects market conditions or source/data-definition changes.</t>
        </is>
      </c>
      <c r="J17" s="36" t="n"/>
      <c r="K17" s="36" t="n"/>
      <c r="L17" s="36" t="n"/>
      <c r="M17" s="36" t="n"/>
    </row>
    <row r="18" ht="15" customHeight="1" s="34">
      <c r="A18" s="36" t="n"/>
      <c r="B18" s="36" t="n"/>
      <c r="C18" s="36" t="n"/>
      <c r="D18" s="36" t="n"/>
      <c r="E18" s="36" t="n"/>
      <c r="F18" s="36" t="n"/>
      <c r="G18" s="36" t="n"/>
      <c r="H18" s="36" t="n"/>
      <c r="I18" s="36" t="n"/>
      <c r="J18" s="36" t="n"/>
      <c r="K18" s="36" t="n"/>
      <c r="L18" s="36" t="n"/>
      <c r="M18" s="36" t="n"/>
    </row>
    <row r="19" ht="15" customHeight="1" s="34">
      <c r="A19" s="36" t="n"/>
      <c r="B19" s="36" t="n"/>
      <c r="C19" s="36" t="n"/>
      <c r="D19" s="36" t="n"/>
      <c r="E19" s="36" t="n"/>
      <c r="F19" s="36" t="n"/>
      <c r="G19" s="36" t="n"/>
      <c r="H19" s="36" t="n"/>
      <c r="I19" s="36" t="n"/>
      <c r="J19" s="36" t="n"/>
      <c r="K19" s="36" t="n"/>
      <c r="L19" s="36" t="n"/>
      <c r="M19" s="36" t="n"/>
    </row>
    <row r="20" ht="21.75" customHeight="1" s="34">
      <c r="A20" s="59" t="inlineStr">
        <is>
          <t>Scope and cautions</t>
        </is>
      </c>
      <c r="J20" s="36" t="n"/>
      <c r="K20" s="36" t="n"/>
      <c r="L20" s="36" t="n"/>
      <c r="M20" s="36" t="n"/>
    </row>
    <row r="21" ht="15" customHeight="1" s="34">
      <c r="A21" s="36" t="n"/>
      <c r="B21" s="46" t="inlineStr">
        <is>
          <t>2024 and 2025 are full-year periods. 2026 contains January-June only. The workbook therefore shows both available-period totals and Jan-Jun like-for-like comparisons. The source files are aggregate rows, not individual trip records; medians, percentiles and individual-trip distributions are not directly available.</t>
        </is>
      </c>
      <c r="J21" s="36" t="n"/>
      <c r="K21" s="36" t="n"/>
      <c r="L21" s="36" t="n"/>
      <c r="M21" s="36" t="n"/>
    </row>
    <row r="22" ht="15" customHeight="1" s="34">
      <c r="A22" s="36" t="n"/>
      <c r="J22" s="36" t="n"/>
      <c r="K22" s="36" t="n"/>
      <c r="L22" s="36" t="n"/>
      <c r="M22" s="36" t="n"/>
    </row>
    <row r="23" ht="15" customHeight="1" s="34">
      <c r="A23" s="36" t="n"/>
      <c r="J23" s="36" t="n"/>
      <c r="K23" s="36" t="n"/>
      <c r="L23" s="36" t="n"/>
      <c r="M23" s="36" t="n"/>
    </row>
  </sheetData>
  <mergeCells count="12">
    <mergeCell ref="B12:I12"/>
    <mergeCell ref="B13:I13"/>
    <mergeCell ref="A2:L2"/>
    <mergeCell ref="B15:I15"/>
    <mergeCell ref="A10:I10"/>
    <mergeCell ref="B11:I11"/>
    <mergeCell ref="B21:I23"/>
    <mergeCell ref="B16:I16"/>
    <mergeCell ref="A1:L1"/>
    <mergeCell ref="B14:I14"/>
    <mergeCell ref="A20:I20"/>
    <mergeCell ref="B17:I17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  <drawing xmlns:r="http://schemas.openxmlformats.org/officeDocument/2006/relationships" r:id="rId1"/>
  <legacyDrawing xmlns:r="http://schemas.openxmlformats.org/officeDocument/2006/relationships" r:id="anysvml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AB16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1" zeroHeight="0" outlineLevelRow="0"/>
  <cols>
    <col width="15" customWidth="1" style="33" min="1" max="1"/>
    <col width="16" customWidth="1" style="33" min="2" max="3"/>
    <col width="18" customWidth="1" style="33" min="4" max="4"/>
    <col width="15" customWidth="1" style="33" min="5" max="5"/>
    <col width="18" customWidth="1" style="33" min="6" max="6"/>
    <col width="15" customWidth="1" style="33" min="7" max="7"/>
    <col width="16" customWidth="1" style="33" min="8" max="8"/>
    <col width="18" customWidth="1" style="33" min="9" max="9"/>
    <col width="15" customWidth="1" style="33" min="10" max="11"/>
    <col width="16" customWidth="1" style="33" min="12" max="12"/>
    <col width="15" customWidth="1" style="33" min="13" max="13"/>
    <col width="16" customWidth="1" style="33" min="14" max="14"/>
    <col width="15" customWidth="1" style="33" min="15" max="15"/>
    <col width="16" customWidth="1" style="33" min="16" max="16"/>
    <col width="15" customWidth="1" style="33" min="17" max="17"/>
    <col width="16" customWidth="1" style="33" min="18" max="18"/>
    <col width="15" customWidth="1" style="33" min="19" max="19"/>
    <col width="16" customWidth="1" style="33" min="20" max="20"/>
    <col width="18" customWidth="1" style="33" min="21" max="22"/>
    <col width="24" customWidth="1" style="33" min="23" max="26"/>
    <col width="16" customWidth="1" style="33" min="27" max="27"/>
    <col width="15" customWidth="1" style="33" min="28" max="28"/>
  </cols>
  <sheetData>
    <row r="1" ht="27.75" customHeight="1" s="34">
      <c r="A1" s="35" t="inlineStr">
        <is>
          <t>Verified Metrics and Publication Summary</t>
        </is>
      </c>
    </row>
    <row r="2" ht="36" customHeight="1" s="34">
      <c r="A2" s="37" t="inlineStr">
        <is>
          <t>Recomputed from all 30 source CSV files on July 23, 2026. Values below support the corrected timing labels and website report.</t>
        </is>
      </c>
    </row>
    <row r="3" ht="49.5" customHeight="1" s="34">
      <c r="A3" s="66" t="inlineStr">
        <is>
          <t>Year</t>
        </is>
      </c>
      <c r="B3" s="66" t="inlineStr">
        <is>
          <t>Available period</t>
        </is>
      </c>
      <c r="C3" s="66" t="inlineStr">
        <is>
          <t>Available-period trips</t>
        </is>
      </c>
      <c r="D3" s="66" t="inlineStr">
        <is>
          <t>Avg duration (min)</t>
        </is>
      </c>
      <c r="E3" s="66" t="inlineStr">
        <is>
          <t>Avg wait (min)</t>
        </is>
      </c>
      <c r="F3" s="66" t="inlineStr">
        <is>
          <t>Avg distance (source units)</t>
        </is>
      </c>
      <c r="G3" s="66" t="inlineStr">
        <is>
          <t>Avg fare (source units)</t>
        </is>
      </c>
      <c r="H3" s="66" t="inlineStr">
        <is>
          <t>Jan-Jun trips</t>
        </is>
      </c>
      <c r="I3" s="66" t="inlineStr">
        <is>
          <t>Jan-Jun avg duration (min)</t>
        </is>
      </c>
      <c r="J3" s="66" t="inlineStr">
        <is>
          <t>Jan-Jun avg wait (min)</t>
        </is>
      </c>
      <c r="K3" s="66" t="inlineStr">
        <is>
          <t>Busiest month</t>
        </is>
      </c>
      <c r="L3" s="66" t="inlineStr">
        <is>
          <t>Busiest month trips</t>
        </is>
      </c>
      <c r="M3" s="66" t="inlineStr">
        <is>
          <t>Busiest day of week</t>
        </is>
      </c>
      <c r="N3" s="66" t="inlineStr">
        <is>
          <t>Day-of-week trips</t>
        </is>
      </c>
      <c r="O3" s="66" t="inlineStr">
        <is>
          <t>Busiest weekday (Mon-Fri)</t>
        </is>
      </c>
      <c r="P3" s="66" t="inlineStr">
        <is>
          <t>Weekday trips</t>
        </is>
      </c>
      <c r="Q3" s="66" t="inlineStr">
        <is>
          <t>Busiest weekend day</t>
        </is>
      </c>
      <c r="R3" s="66" t="inlineStr">
        <is>
          <t>Weekend-day trips</t>
        </is>
      </c>
      <c r="S3" s="66" t="inlineStr">
        <is>
          <t>Busiest pickup hour</t>
        </is>
      </c>
      <c r="T3" s="66" t="inlineStr">
        <is>
          <t>Busiest-hour trips</t>
        </is>
      </c>
      <c r="U3" s="66" t="inlineStr">
        <is>
          <t>Longest-duration pickup hour</t>
        </is>
      </c>
      <c r="V3" s="66" t="inlineStr">
        <is>
          <t>Longest-hour avg duration (min)</t>
        </is>
      </c>
      <c r="W3" s="66" t="inlineStr">
        <is>
          <t>Top named pickup ward</t>
        </is>
      </c>
      <c r="X3" s="66" t="inlineStr">
        <is>
          <t>Top named pickup ward trips</t>
        </is>
      </c>
      <c r="Y3" s="66" t="inlineStr">
        <is>
          <t>Top named drop-off ward</t>
        </is>
      </c>
      <c r="Z3" s="66" t="inlineStr">
        <is>
          <t>Top named drop-off ward trips</t>
        </is>
      </c>
      <c r="AA3" s="66" t="inlineStr">
        <is>
          <t>Toronto-to-Toronto trips</t>
        </is>
      </c>
      <c r="AB3" s="66" t="inlineStr">
        <is>
          <t>Toronto-to-Toronto share</t>
        </is>
      </c>
    </row>
    <row r="4" ht="15.75" customHeight="1" s="34">
      <c r="A4" s="67" t="n">
        <v>2024</v>
      </c>
      <c r="B4" s="67" t="inlineStr">
        <is>
          <t>Full year</t>
        </is>
      </c>
      <c r="C4" s="68" t="n">
        <v>74760927</v>
      </c>
      <c r="D4" s="69" t="n">
        <v>18.8868109670443</v>
      </c>
      <c r="E4" s="69" t="n">
        <v>4.23588548647355</v>
      </c>
      <c r="F4" s="69" t="n">
        <v>10.3660681920116</v>
      </c>
      <c r="G4" s="69" t="n">
        <v>20.585319482328</v>
      </c>
      <c r="H4" s="68" t="n">
        <v>35077554</v>
      </c>
      <c r="I4" s="69" t="n">
        <v>18.6183220192605</v>
      </c>
      <c r="J4" s="69" t="n">
        <v>4.33721635104755</v>
      </c>
      <c r="K4" s="67" t="inlineStr">
        <is>
          <t>2024-12</t>
        </is>
      </c>
      <c r="L4" s="68" t="n">
        <v>7166630</v>
      </c>
      <c r="M4" s="67" t="inlineStr">
        <is>
          <t>Saturday</t>
        </is>
      </c>
      <c r="N4" s="68" t="n">
        <v>12914865</v>
      </c>
      <c r="O4" s="67" t="inlineStr">
        <is>
          <t>Friday</t>
        </is>
      </c>
      <c r="P4" s="68" t="n">
        <v>12172375</v>
      </c>
      <c r="Q4" s="67" t="inlineStr">
        <is>
          <t>Saturday</t>
        </is>
      </c>
      <c r="R4" s="68" t="n">
        <v>12914865</v>
      </c>
      <c r="S4" s="67" t="n">
        <v>18</v>
      </c>
      <c r="T4" s="68" t="n">
        <v>4720488</v>
      </c>
      <c r="U4" s="67" t="n">
        <v>16</v>
      </c>
      <c r="V4" s="69" t="n">
        <v>22.1996831647398</v>
      </c>
      <c r="W4" s="67" t="inlineStr">
        <is>
          <t>10 - Spadina-Fort York</t>
        </is>
      </c>
      <c r="X4" s="68" t="n">
        <v>11777046</v>
      </c>
      <c r="Y4" s="67" t="inlineStr">
        <is>
          <t>10 - Spadina-Fort York</t>
        </is>
      </c>
      <c r="Z4" s="68" t="n">
        <v>11272874</v>
      </c>
      <c r="AA4" s="68" t="n">
        <v>60548465</v>
      </c>
      <c r="AB4" s="70" t="n">
        <v>0.809894518830672</v>
      </c>
    </row>
    <row r="5" ht="15.75" customHeight="1" s="34">
      <c r="A5" s="67" t="n">
        <v>2025</v>
      </c>
      <c r="B5" s="67" t="inlineStr">
        <is>
          <t>Full year</t>
        </is>
      </c>
      <c r="C5" s="68" t="n">
        <v>87068044</v>
      </c>
      <c r="D5" s="69" t="n">
        <v>18.8212164422805</v>
      </c>
      <c r="E5" s="69" t="n">
        <v>4.34017201580387</v>
      </c>
      <c r="F5" s="69" t="n">
        <v>10.0101049812368</v>
      </c>
      <c r="G5" s="69" t="n">
        <v>20.2377238025469</v>
      </c>
      <c r="H5" s="68" t="n">
        <v>41626757</v>
      </c>
      <c r="I5" s="69" t="n">
        <v>18.4817440032621</v>
      </c>
      <c r="J5" s="69" t="n">
        <v>4.17187335424689</v>
      </c>
      <c r="K5" s="67" t="inlineStr">
        <is>
          <t>2025-12</t>
        </is>
      </c>
      <c r="L5" s="68" t="n">
        <v>8120511</v>
      </c>
      <c r="M5" s="67" t="inlineStr">
        <is>
          <t>Saturday</t>
        </is>
      </c>
      <c r="N5" s="68" t="n">
        <v>14638700</v>
      </c>
      <c r="O5" s="67" t="inlineStr">
        <is>
          <t>Friday</t>
        </is>
      </c>
      <c r="P5" s="68" t="n">
        <v>14048440</v>
      </c>
      <c r="Q5" s="67" t="inlineStr">
        <is>
          <t>Saturday</t>
        </is>
      </c>
      <c r="R5" s="68" t="n">
        <v>14638700</v>
      </c>
      <c r="S5" s="67" t="n">
        <v>18</v>
      </c>
      <c r="T5" s="68" t="n">
        <v>5486172</v>
      </c>
      <c r="U5" s="67" t="n">
        <v>16</v>
      </c>
      <c r="V5" s="69" t="n">
        <v>21.8949699435462</v>
      </c>
      <c r="W5" s="67" t="inlineStr">
        <is>
          <t>10 - Spadina-Fort York</t>
        </is>
      </c>
      <c r="X5" s="68" t="n">
        <v>13247845</v>
      </c>
      <c r="Y5" s="67" t="inlineStr">
        <is>
          <t>10 - Spadina-Fort York</t>
        </is>
      </c>
      <c r="Z5" s="68" t="n">
        <v>12766712</v>
      </c>
      <c r="AA5" s="68" t="n">
        <v>70946144</v>
      </c>
      <c r="AB5" s="70" t="n">
        <v>0.814835624422664</v>
      </c>
    </row>
    <row r="6" ht="15.75" customHeight="1" s="34">
      <c r="A6" s="67" t="n">
        <v>2026</v>
      </c>
      <c r="B6" s="67" t="inlineStr">
        <is>
          <t>January-June</t>
        </is>
      </c>
      <c r="C6" s="68" t="n">
        <v>47886374</v>
      </c>
      <c r="D6" s="69" t="n">
        <v>18.3508339829614</v>
      </c>
      <c r="E6" s="69" t="n">
        <v>5.55153576039438</v>
      </c>
      <c r="F6" s="69" t="n">
        <v>10.0736934445283</v>
      </c>
      <c r="G6" s="69" t="n">
        <v>18.8522037072592</v>
      </c>
      <c r="H6" s="68" t="n">
        <v>47886374</v>
      </c>
      <c r="I6" s="69" t="n">
        <v>18.3508339829614</v>
      </c>
      <c r="J6" s="69" t="n">
        <v>5.55153576039438</v>
      </c>
      <c r="K6" s="67" t="inlineStr">
        <is>
          <t>2026-05</t>
        </is>
      </c>
      <c r="L6" s="68" t="n">
        <v>8514557</v>
      </c>
      <c r="M6" s="67" t="inlineStr">
        <is>
          <t>Saturday</t>
        </is>
      </c>
      <c r="N6" s="68" t="n">
        <v>8031581</v>
      </c>
      <c r="O6" s="67" t="inlineStr">
        <is>
          <t>Friday</t>
        </is>
      </c>
      <c r="P6" s="68" t="n">
        <v>7737623</v>
      </c>
      <c r="Q6" s="67" t="inlineStr">
        <is>
          <t>Saturday</t>
        </is>
      </c>
      <c r="R6" s="68" t="n">
        <v>8031581</v>
      </c>
      <c r="S6" s="67" t="n">
        <v>18</v>
      </c>
      <c r="T6" s="68" t="n">
        <v>2934623</v>
      </c>
      <c r="U6" s="67" t="n">
        <v>16</v>
      </c>
      <c r="V6" s="69" t="n">
        <v>21.347614114573</v>
      </c>
      <c r="W6" s="67" t="inlineStr">
        <is>
          <t>10 - Spadina-Fort York</t>
        </is>
      </c>
      <c r="X6" s="68" t="n">
        <v>6799981</v>
      </c>
      <c r="Y6" s="67" t="inlineStr">
        <is>
          <t>10 - Spadina-Fort York</t>
        </is>
      </c>
      <c r="Z6" s="68" t="n">
        <v>6574126</v>
      </c>
      <c r="AA6" s="68" t="n">
        <v>38670244</v>
      </c>
      <c r="AB6" s="70" t="n">
        <v>0.807541702781672</v>
      </c>
    </row>
    <row r="9" ht="15" customHeight="1" s="34">
      <c r="A9" s="59" t="inlineStr">
        <is>
          <t>Independent source-file checks</t>
        </is>
      </c>
    </row>
    <row r="10" ht="15.75" customHeight="1" s="34">
      <c r="A10" s="71" t="inlineStr">
        <is>
          <t>Check</t>
        </is>
      </c>
      <c r="B10" s="71" t="inlineStr">
        <is>
          <t>Result</t>
        </is>
      </c>
      <c r="C10" s="71" t="inlineStr">
        <is>
          <t>Source total</t>
        </is>
      </c>
      <c r="D10" s="71" t="inlineStr">
        <is>
          <t>Workbook total</t>
        </is>
      </c>
      <c r="E10" s="71" t="inlineStr">
        <is>
          <t>Difference</t>
        </is>
      </c>
      <c r="F10" s="71" t="inlineStr">
        <is>
          <t>Status</t>
        </is>
      </c>
      <c r="G10" s="71" t="inlineStr">
        <is>
          <t>Scope</t>
        </is>
      </c>
      <c r="H10" s="71" t="inlineStr">
        <is>
          <t>Recheck date</t>
        </is>
      </c>
    </row>
    <row r="11" ht="30.75" customHeight="1" s="34">
      <c r="A11" s="67" t="inlineStr">
        <is>
          <t>Source files found</t>
        </is>
      </c>
      <c r="B11" s="67" t="n">
        <v>30</v>
      </c>
      <c r="C11" s="68" t="n">
        <v>30</v>
      </c>
      <c r="D11" s="68" t="n">
        <v>30</v>
      </c>
      <c r="E11" s="68" t="n">
        <v>0</v>
      </c>
      <c r="F11" s="67" t="inlineStr">
        <is>
          <t>PASS</t>
        </is>
      </c>
      <c r="G11" s="67" t="inlineStr">
        <is>
          <t>30 monthly CSV files</t>
        </is>
      </c>
      <c r="H11" s="67" t="inlineStr">
        <is>
          <t>July 23, 2026</t>
        </is>
      </c>
    </row>
    <row r="12" ht="30.75" customHeight="1" s="34">
      <c r="A12" s="67" t="inlineStr">
        <is>
          <t>Aggregate rows</t>
        </is>
      </c>
      <c r="B12" s="67" t="n">
        <v>7901471</v>
      </c>
      <c r="C12" s="68" t="n">
        <v>7901471</v>
      </c>
      <c r="D12" s="68" t="n">
        <v>7901471</v>
      </c>
      <c r="E12" s="68" t="n">
        <v>0</v>
      </c>
      <c r="F12" s="67" t="inlineStr">
        <is>
          <t>PASS</t>
        </is>
      </c>
      <c r="G12" s="67" t="inlineStr">
        <is>
          <t>All source rows</t>
        </is>
      </c>
      <c r="H12" s="67" t="inlineStr">
        <is>
          <t>July 23, 2026</t>
        </is>
      </c>
    </row>
    <row r="13" ht="30.75" customHeight="1" s="34">
      <c r="A13" s="67" t="inlineStr">
        <is>
          <t>Trips represented</t>
        </is>
      </c>
      <c r="B13" s="67" t="n">
        <v>209715345</v>
      </c>
      <c r="C13" s="68" t="n">
        <v>209715345</v>
      </c>
      <c r="D13" s="68" t="n">
        <v>209715345</v>
      </c>
      <c r="E13" s="68" t="n">
        <v>0</v>
      </c>
      <c r="F13" s="67" t="inlineStr">
        <is>
          <t>PASS</t>
        </is>
      </c>
      <c r="G13" s="67" t="inlineStr">
        <is>
          <t>All source trips</t>
        </is>
      </c>
      <c r="H13" s="67" t="inlineStr">
        <is>
          <t>July 23, 2026</t>
        </is>
      </c>
    </row>
    <row r="14" ht="45.75" customHeight="1" s="34">
      <c r="A14" s="67" t="inlineStr">
        <is>
          <t>Duplicate location-time keys</t>
        </is>
      </c>
      <c r="B14" s="67" t="n">
        <v>0</v>
      </c>
      <c r="C14" s="68" t="n">
        <v>0</v>
      </c>
      <c r="D14" s="68" t="n">
        <v>0</v>
      </c>
      <c r="E14" s="68" t="n">
        <v>0</v>
      </c>
      <c r="F14" s="67" t="inlineStr">
        <is>
          <t>PASS</t>
        </is>
      </c>
      <c r="G14" s="67" t="inlineStr">
        <is>
          <t>All source files</t>
        </is>
      </c>
      <c r="H14" s="67" t="inlineStr">
        <is>
          <t>July 23, 2026</t>
        </is>
      </c>
    </row>
    <row r="15" ht="45.75" customHeight="1" s="34">
      <c r="A15" s="67" t="inlineStr">
        <is>
          <t>Negative numeric values</t>
        </is>
      </c>
      <c r="B15" s="67" t="n">
        <v>0</v>
      </c>
      <c r="C15" s="68" t="n">
        <v>0</v>
      </c>
      <c r="D15" s="68" t="n">
        <v>0</v>
      </c>
      <c r="E15" s="68" t="n">
        <v>0</v>
      </c>
      <c r="F15" s="67" t="inlineStr">
        <is>
          <t>PASS</t>
        </is>
      </c>
      <c r="G15" s="67" t="inlineStr">
        <is>
          <t>Trips and average metrics</t>
        </is>
      </c>
      <c r="H15" s="67" t="inlineStr">
        <is>
          <t>July 23, 2026</t>
        </is>
      </c>
    </row>
    <row r="16" ht="30.75" customHeight="1" s="34">
      <c r="A16" s="67" t="inlineStr">
        <is>
          <t>Missing location cells</t>
        </is>
      </c>
      <c r="B16" s="67" t="n">
        <v>0</v>
      </c>
      <c r="C16" s="68" t="n">
        <v>0</v>
      </c>
      <c r="D16" s="68" t="n">
        <v>0</v>
      </c>
      <c r="E16" s="68" t="n">
        <v>0</v>
      </c>
      <c r="F16" s="67" t="inlineStr">
        <is>
          <t>PASS</t>
        </is>
      </c>
      <c r="G16" s="67" t="inlineStr">
        <is>
          <t>Pickup and drop-off fields</t>
        </is>
      </c>
      <c r="H16" s="67" t="inlineStr">
        <is>
          <t>July 23, 2026</t>
        </is>
      </c>
    </row>
  </sheetData>
  <mergeCells count="3">
    <mergeCell ref="A9:H9"/>
    <mergeCell ref="A2:AB2"/>
    <mergeCell ref="A1:AB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N16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1" zeroHeight="0" outlineLevelRow="0"/>
  <cols>
    <col width="14" customWidth="1" style="33" min="1" max="1"/>
    <col width="16" customWidth="1" style="33" min="2" max="11"/>
    <col hidden="1" width="16" customWidth="1" style="33" min="12" max="12"/>
    <col hidden="1" width="13" customWidth="1" style="33" min="13" max="14"/>
  </cols>
  <sheetData>
    <row r="1" ht="33.75" customHeight="1" s="34">
      <c r="A1" s="35" t="inlineStr">
        <is>
          <t>Year Comparison</t>
        </is>
      </c>
      <c r="M1" s="36" t="n"/>
      <c r="N1" s="36" t="n"/>
    </row>
    <row r="2" ht="24" customHeight="1" s="34">
      <c r="A2" s="37" t="inlineStr">
        <is>
          <t>Available-period totals are not directly comparable for 2026; use Jan-Jun table for like-for-like comparison.</t>
        </is>
      </c>
      <c r="M2" s="36" t="n"/>
      <c r="N2" s="36" t="n"/>
    </row>
    <row r="3" ht="15" customHeight="1" s="34">
      <c r="A3" s="36" t="n"/>
      <c r="B3" s="36" t="n"/>
      <c r="C3" s="36" t="n"/>
      <c r="D3" s="36" t="n"/>
      <c r="E3" s="36" t="n"/>
      <c r="F3" s="36" t="n"/>
      <c r="G3" s="36" t="n"/>
      <c r="H3" s="36" t="n"/>
      <c r="I3" s="36" t="n"/>
      <c r="J3" s="36" t="n"/>
      <c r="K3" s="36" t="n"/>
      <c r="L3" s="36" t="n"/>
      <c r="M3" s="36" t="n"/>
      <c r="N3" s="36" t="n"/>
    </row>
    <row r="4" ht="21.75" customHeight="1" s="34">
      <c r="A4" s="59" t="inlineStr">
        <is>
          <t>Available-period comparison</t>
        </is>
      </c>
      <c r="K4" s="36" t="n"/>
      <c r="L4" s="36" t="n"/>
      <c r="M4" s="36" t="n"/>
      <c r="N4" s="36" t="n"/>
    </row>
    <row r="5" ht="25.5" customHeight="1" s="34">
      <c r="A5" s="47" t="inlineStr">
        <is>
          <t>Year</t>
        </is>
      </c>
      <c r="B5" s="47" t="inlineStr">
        <is>
          <t>Period</t>
        </is>
      </c>
      <c r="C5" s="47" t="inlineStr">
        <is>
          <t>Months</t>
        </is>
      </c>
      <c r="D5" s="47" t="inlineStr">
        <is>
          <t>Trips</t>
        </is>
      </c>
      <c r="E5" s="47" t="inlineStr">
        <is>
          <t>Avg monthly trips</t>
        </is>
      </c>
      <c r="F5" s="47" t="inlineStr">
        <is>
          <t>Avg duration</t>
        </is>
      </c>
      <c r="G5" s="47" t="inlineStr">
        <is>
          <t>Avg wait</t>
        </is>
      </c>
      <c r="H5" s="47" t="inlineStr">
        <is>
          <t>Avg fare</t>
        </is>
      </c>
      <c r="I5" s="47" t="inlineStr">
        <is>
          <t>Avg distance</t>
        </is>
      </c>
      <c r="J5" s="47" t="inlineStr">
        <is>
          <t>Avg monthly trips change</t>
        </is>
      </c>
      <c r="K5" s="36" t="n"/>
      <c r="L5" s="36" t="n"/>
      <c r="M5" s="36" t="n"/>
      <c r="N5" s="36" t="n"/>
    </row>
    <row r="6" ht="15" customHeight="1" s="34">
      <c r="A6" s="48" t="n">
        <v>2024</v>
      </c>
      <c r="B6" s="48" t="inlineStr">
        <is>
          <t>Full year</t>
        </is>
      </c>
      <c r="C6" s="48" t="n">
        <v>12</v>
      </c>
      <c r="D6" s="49" t="n">
        <v>74760927</v>
      </c>
      <c r="E6" s="49" t="n">
        <v>6230077.25</v>
      </c>
      <c r="F6" s="50" t="n">
        <v>18.8868109670443</v>
      </c>
      <c r="G6" s="50" t="n">
        <v>4.23588548647355</v>
      </c>
      <c r="H6" s="50" t="n">
        <v>20.585319482328</v>
      </c>
      <c r="I6" s="50" t="n">
        <v>10.3660681920116</v>
      </c>
      <c r="J6" s="51" t="n"/>
      <c r="K6" s="36" t="n"/>
      <c r="L6" s="36" t="n"/>
      <c r="M6" s="36" t="n"/>
      <c r="N6" s="36" t="n"/>
    </row>
    <row r="7" ht="15" customHeight="1" s="34">
      <c r="A7" s="48" t="n">
        <v>2025</v>
      </c>
      <c r="B7" s="48" t="inlineStr">
        <is>
          <t>Full year</t>
        </is>
      </c>
      <c r="C7" s="48" t="n">
        <v>12</v>
      </c>
      <c r="D7" s="49" t="n">
        <v>87068044</v>
      </c>
      <c r="E7" s="49" t="n">
        <v>7255670.33333333</v>
      </c>
      <c r="F7" s="50" t="n">
        <v>18.8212164422805</v>
      </c>
      <c r="G7" s="50" t="n">
        <v>4.34017201580387</v>
      </c>
      <c r="H7" s="50" t="n">
        <v>20.2377238025469</v>
      </c>
      <c r="I7" s="50" t="n">
        <v>10.0101049812368</v>
      </c>
      <c r="J7" s="51" t="n">
        <v>0.164619641487324</v>
      </c>
      <c r="K7" s="36" t="n"/>
      <c r="L7" s="36" t="n"/>
      <c r="M7" s="36" t="n"/>
      <c r="N7" s="36" t="n"/>
    </row>
    <row r="8" ht="15" customHeight="1" s="34">
      <c r="A8" s="48" t="n">
        <v>2026</v>
      </c>
      <c r="B8" s="48" t="inlineStr">
        <is>
          <t>Jan-Jun only</t>
        </is>
      </c>
      <c r="C8" s="48" t="n">
        <v>6</v>
      </c>
      <c r="D8" s="49" t="n">
        <v>47886374</v>
      </c>
      <c r="E8" s="49" t="n">
        <v>7981062.33333333</v>
      </c>
      <c r="F8" s="50" t="n">
        <v>18.3508339829614</v>
      </c>
      <c r="G8" s="50" t="n">
        <v>5.55153576039438</v>
      </c>
      <c r="H8" s="50" t="n">
        <v>18.8522037072592</v>
      </c>
      <c r="I8" s="50" t="n">
        <v>10.0736934445283</v>
      </c>
      <c r="J8" s="51" t="n">
        <v>0.0999758763387403</v>
      </c>
      <c r="K8" s="36" t="n"/>
      <c r="L8" s="36" t="n"/>
      <c r="M8" s="36" t="n"/>
      <c r="N8" s="36" t="n"/>
    </row>
    <row r="9" ht="15" customHeight="1" s="34">
      <c r="A9" s="36" t="n"/>
      <c r="B9" s="36" t="n"/>
      <c r="C9" s="36" t="n"/>
      <c r="D9" s="36" t="n"/>
      <c r="E9" s="36" t="n"/>
      <c r="F9" s="36" t="n"/>
      <c r="G9" s="36" t="n"/>
      <c r="H9" s="36" t="n"/>
      <c r="I9" s="36" t="n"/>
      <c r="J9" s="36" t="n"/>
      <c r="K9" s="36" t="n"/>
      <c r="L9" s="36" t="n"/>
      <c r="M9" s="36" t="n"/>
      <c r="N9" s="36" t="n"/>
    </row>
    <row r="10" ht="15" customHeight="1" s="34">
      <c r="A10" s="36" t="n"/>
      <c r="B10" s="36" t="n"/>
      <c r="C10" s="36" t="n"/>
      <c r="D10" s="36" t="n"/>
      <c r="E10" s="36" t="n"/>
      <c r="F10" s="36" t="n"/>
      <c r="G10" s="36" t="n"/>
      <c r="H10" s="36" t="n"/>
      <c r="I10" s="36" t="n"/>
      <c r="J10" s="36" t="n"/>
      <c r="K10" s="36" t="n"/>
      <c r="L10" s="36" t="n"/>
      <c r="M10" s="36" t="n"/>
      <c r="N10" s="36" t="n"/>
    </row>
    <row r="11" ht="15" customHeight="1" s="34">
      <c r="A11" s="36" t="n"/>
      <c r="B11" s="36" t="n"/>
      <c r="C11" s="36" t="n"/>
      <c r="D11" s="36" t="n"/>
      <c r="E11" s="36" t="n"/>
      <c r="F11" s="36" t="n"/>
      <c r="G11" s="36" t="n"/>
      <c r="H11" s="36" t="n"/>
      <c r="I11" s="36" t="n"/>
      <c r="J11" s="36" t="n"/>
      <c r="K11" s="36" t="n"/>
      <c r="L11" s="36" t="n"/>
      <c r="M11" s="36" t="n"/>
      <c r="N11" s="36" t="n"/>
    </row>
    <row r="12" ht="21.75" customHeight="1" s="34">
      <c r="A12" s="59" t="inlineStr">
        <is>
          <t>Jan-Jun like-for-like comparison</t>
        </is>
      </c>
      <c r="K12" s="36" t="n"/>
      <c r="L12" s="61" t="inlineStr">
        <is>
          <t>Year</t>
        </is>
      </c>
      <c r="M12" s="61" t="inlineStr">
        <is>
          <t>Duration</t>
        </is>
      </c>
      <c r="N12" s="61" t="inlineStr">
        <is>
          <t>Wait</t>
        </is>
      </c>
    </row>
    <row r="13" ht="25.5" customHeight="1" s="34">
      <c r="A13" s="47" t="inlineStr">
        <is>
          <t>Year</t>
        </is>
      </c>
      <c r="B13" s="47" t="inlineStr">
        <is>
          <t>Jan-Jun trips</t>
        </is>
      </c>
      <c r="C13" s="47" t="inlineStr">
        <is>
          <t>Avg monthly trips</t>
        </is>
      </c>
      <c r="D13" s="47" t="inlineStr">
        <is>
          <t>YoY trips</t>
        </is>
      </c>
      <c r="E13" s="47" t="inlineStr">
        <is>
          <t>Avg duration</t>
        </is>
      </c>
      <c r="F13" s="47" t="inlineStr">
        <is>
          <t>Duration change</t>
        </is>
      </c>
      <c r="G13" s="47" t="inlineStr">
        <is>
          <t>Avg wait</t>
        </is>
      </c>
      <c r="H13" s="47" t="inlineStr">
        <is>
          <t>Wait change</t>
        </is>
      </c>
      <c r="I13" s="47" t="inlineStr">
        <is>
          <t>Avg fare</t>
        </is>
      </c>
      <c r="J13" s="47" t="inlineStr">
        <is>
          <t>Avg distance</t>
        </is>
      </c>
      <c r="K13" s="36" t="n"/>
      <c r="L13" s="61" t="n">
        <v>2024</v>
      </c>
      <c r="M13" s="61" t="n">
        <v>18.6183220192605</v>
      </c>
      <c r="N13" s="61" t="n">
        <v>4.33721635104755</v>
      </c>
    </row>
    <row r="14" ht="15" customHeight="1" s="34">
      <c r="A14" s="48" t="n">
        <v>2024</v>
      </c>
      <c r="B14" s="49" t="n">
        <v>35077554</v>
      </c>
      <c r="C14" s="49" t="n">
        <v>5846259</v>
      </c>
      <c r="D14" s="51" t="n"/>
      <c r="E14" s="50" t="n">
        <v>18.6183220192605</v>
      </c>
      <c r="F14" s="50" t="n"/>
      <c r="G14" s="50" t="n">
        <v>4.33721635104755</v>
      </c>
      <c r="H14" s="50" t="n"/>
      <c r="I14" s="50" t="n">
        <v>20.5247545205119</v>
      </c>
      <c r="J14" s="50" t="n">
        <v>10.3950290305305</v>
      </c>
      <c r="K14" s="36" t="n"/>
      <c r="L14" s="61" t="n">
        <v>2025</v>
      </c>
      <c r="M14" s="61" t="n">
        <v>18.4817440032621</v>
      </c>
      <c r="N14" s="61" t="n">
        <v>4.17187335424689</v>
      </c>
    </row>
    <row r="15" ht="15" customHeight="1" s="34">
      <c r="A15" s="48" t="n">
        <v>2025</v>
      </c>
      <c r="B15" s="49" t="n">
        <v>41626757</v>
      </c>
      <c r="C15" s="49" t="n">
        <v>6937792.83333333</v>
      </c>
      <c r="D15" s="51" t="n">
        <v>0.186706376391011</v>
      </c>
      <c r="E15" s="50" t="n">
        <v>18.4817440032621</v>
      </c>
      <c r="F15" s="50" t="n">
        <v>-0.136578015998388</v>
      </c>
      <c r="G15" s="50" t="n">
        <v>4.17187335424689</v>
      </c>
      <c r="H15" s="50" t="n">
        <v>-0.165342996800665</v>
      </c>
      <c r="I15" s="50" t="n">
        <v>19.9576881915159</v>
      </c>
      <c r="J15" s="50" t="n">
        <v>9.81160951908889</v>
      </c>
      <c r="K15" s="36" t="n"/>
      <c r="L15" s="61" t="n">
        <v>2026</v>
      </c>
      <c r="M15" s="61" t="n">
        <v>18.3508339829614</v>
      </c>
      <c r="N15" s="61" t="n">
        <v>5.55153576039438</v>
      </c>
    </row>
    <row r="16" ht="15" customHeight="1" s="34">
      <c r="A16" s="48" t="n">
        <v>2026</v>
      </c>
      <c r="B16" s="49" t="n">
        <v>47886374</v>
      </c>
      <c r="C16" s="49" t="n">
        <v>7981062.33333333</v>
      </c>
      <c r="D16" s="51" t="n">
        <v>0.150374841835505</v>
      </c>
      <c r="E16" s="50" t="n">
        <v>18.3508339829614</v>
      </c>
      <c r="F16" s="50" t="n">
        <v>-0.130910020300714</v>
      </c>
      <c r="G16" s="50" t="n">
        <v>5.55153576039438</v>
      </c>
      <c r="H16" s="50" t="n">
        <v>1.37966240614749</v>
      </c>
      <c r="I16" s="50" t="n">
        <v>18.8522037072592</v>
      </c>
      <c r="J16" s="50" t="n">
        <v>10.0736934445283</v>
      </c>
      <c r="K16" s="36" t="n"/>
      <c r="L16" s="36" t="n"/>
      <c r="M16" s="36" t="n"/>
      <c r="N16" s="36" t="n"/>
    </row>
  </sheetData>
  <autoFilter ref="A13:J16"/>
  <mergeCells count="4">
    <mergeCell ref="A2:L2"/>
    <mergeCell ref="A4:J4"/>
    <mergeCell ref="A1:L1"/>
    <mergeCell ref="A12:J1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L3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1" zeroHeight="0" outlineLevelRow="0"/>
  <cols>
    <col width="12" customWidth="1" style="33" min="1" max="1"/>
    <col width="10" customWidth="1" style="33" min="2" max="2"/>
    <col width="14" customWidth="1" style="33" min="3" max="3"/>
    <col width="12" customWidth="1" style="33" min="4" max="4"/>
    <col width="14" customWidth="1" style="33" min="5" max="8"/>
    <col width="12" customWidth="1" style="33" min="9" max="12"/>
  </cols>
  <sheetData>
    <row r="1" ht="33.75" customHeight="1" s="34">
      <c r="A1" s="35" t="inlineStr">
        <is>
          <t>Monthly Trend</t>
        </is>
      </c>
    </row>
    <row r="2" ht="24" customHeight="1" s="34">
      <c r="A2" s="37" t="inlineStr">
        <is>
          <t>Thirty monthly source files: January 2024 through June 2026.</t>
        </is>
      </c>
    </row>
    <row r="3" ht="15" customHeight="1" s="34">
      <c r="A3" s="36" t="n"/>
      <c r="B3" s="36" t="n"/>
      <c r="C3" s="36" t="n"/>
      <c r="D3" s="36" t="n"/>
      <c r="E3" s="36" t="n"/>
      <c r="F3" s="36" t="n"/>
      <c r="G3" s="36" t="n"/>
      <c r="H3" s="36" t="n"/>
      <c r="I3" s="36" t="n"/>
      <c r="J3" s="36" t="n"/>
      <c r="K3" s="36" t="n"/>
      <c r="L3" s="36" t="n"/>
    </row>
    <row r="4" ht="25.5" customHeight="1" s="34">
      <c r="A4" s="47" t="inlineStr">
        <is>
          <t>Month</t>
        </is>
      </c>
      <c r="B4" s="47" t="inlineStr">
        <is>
          <t>Year</t>
        </is>
      </c>
      <c r="C4" s="47" t="inlineStr">
        <is>
          <t>Month name</t>
        </is>
      </c>
      <c r="D4" s="47" t="inlineStr">
        <is>
          <t>Rows</t>
        </is>
      </c>
      <c r="E4" s="47" t="inlineStr">
        <is>
          <t>Trips</t>
        </is>
      </c>
      <c r="F4" s="47" t="inlineStr">
        <is>
          <t>Avg duration</t>
        </is>
      </c>
      <c r="G4" s="47" t="inlineStr">
        <is>
          <t>Avg wait</t>
        </is>
      </c>
      <c r="H4" s="47" t="inlineStr">
        <is>
          <t>Avg distance</t>
        </is>
      </c>
      <c r="I4" s="47" t="inlineStr">
        <is>
          <t>Avg fare</t>
        </is>
      </c>
      <c r="J4" s="47" t="inlineStr">
        <is>
          <t>MoM trips</t>
        </is>
      </c>
      <c r="K4" s="47" t="inlineStr">
        <is>
          <t>YoY same-month trips</t>
        </is>
      </c>
      <c r="L4" s="47" t="inlineStr">
        <is>
          <t>YoY duration change</t>
        </is>
      </c>
    </row>
    <row r="5" ht="15" customHeight="1" s="34">
      <c r="A5" s="48" t="inlineStr">
        <is>
          <t>2024-01</t>
        </is>
      </c>
      <c r="B5" s="48" t="n">
        <v>2024</v>
      </c>
      <c r="C5" s="48" t="inlineStr">
        <is>
          <t>January</t>
        </is>
      </c>
      <c r="D5" s="49" t="n">
        <v>233219</v>
      </c>
      <c r="E5" s="49" t="n">
        <v>5386040</v>
      </c>
      <c r="F5" s="50" t="n">
        <v>17.3267326087441</v>
      </c>
      <c r="G5" s="50" t="n">
        <v>4.10668108273305</v>
      </c>
      <c r="H5" s="50" t="n">
        <v>10.2744278078143</v>
      </c>
      <c r="I5" s="50" t="n">
        <v>20.7692014559862</v>
      </c>
      <c r="J5" s="51" t="n"/>
      <c r="K5" s="51" t="n"/>
      <c r="L5" s="50" t="n"/>
    </row>
    <row r="6" ht="15" customHeight="1" s="34">
      <c r="A6" s="48" t="inlineStr">
        <is>
          <t>2024-02</t>
        </is>
      </c>
      <c r="B6" s="48" t="n">
        <v>2024</v>
      </c>
      <c r="C6" s="48" t="inlineStr">
        <is>
          <t>February</t>
        </is>
      </c>
      <c r="D6" s="49" t="n">
        <v>225594</v>
      </c>
      <c r="E6" s="49" t="n">
        <v>5358544</v>
      </c>
      <c r="F6" s="50" t="n">
        <v>17.8461842526627</v>
      </c>
      <c r="G6" s="50" t="n">
        <v>4.00112194776014</v>
      </c>
      <c r="H6" s="50" t="n">
        <v>10.3303047618905</v>
      </c>
      <c r="I6" s="50" t="n">
        <v>20.0365819633094</v>
      </c>
      <c r="J6" s="51" t="n">
        <v>-0.0051050493498006</v>
      </c>
      <c r="K6" s="51" t="n"/>
      <c r="L6" s="50" t="n"/>
    </row>
    <row r="7" ht="15" customHeight="1" s="34">
      <c r="A7" s="48" t="inlineStr">
        <is>
          <t>2024-03</t>
        </is>
      </c>
      <c r="B7" s="48" t="n">
        <v>2024</v>
      </c>
      <c r="C7" s="48" t="inlineStr">
        <is>
          <t>March</t>
        </is>
      </c>
      <c r="D7" s="49" t="n">
        <v>244121</v>
      </c>
      <c r="E7" s="49" t="n">
        <v>5910107</v>
      </c>
      <c r="F7" s="50" t="n">
        <v>17.8455960831166</v>
      </c>
      <c r="G7" s="50" t="n">
        <v>4.01592797959233</v>
      </c>
      <c r="H7" s="50" t="n">
        <v>10.2201697211235</v>
      </c>
      <c r="I7" s="50" t="n">
        <v>20.0238682311505</v>
      </c>
      <c r="J7" s="51" t="n">
        <v>0.102931505274567</v>
      </c>
      <c r="K7" s="51" t="n"/>
      <c r="L7" s="50" t="n"/>
    </row>
    <row r="8" ht="15" customHeight="1" s="34">
      <c r="A8" s="48" t="inlineStr">
        <is>
          <t>2024-04</t>
        </is>
      </c>
      <c r="B8" s="48" t="n">
        <v>2024</v>
      </c>
      <c r="C8" s="48" t="inlineStr">
        <is>
          <t>April</t>
        </is>
      </c>
      <c r="D8" s="49" t="n">
        <v>241479</v>
      </c>
      <c r="E8" s="49" t="n">
        <v>5916668</v>
      </c>
      <c r="F8" s="50" t="n">
        <v>18.7410536217344</v>
      </c>
      <c r="G8" s="50" t="n">
        <v>4.40238064339694</v>
      </c>
      <c r="H8" s="50" t="n">
        <v>10.2668256897294</v>
      </c>
      <c r="I8" s="50" t="n">
        <v>20.4108192736182</v>
      </c>
      <c r="J8" s="51" t="n">
        <v>0.0011101321854241</v>
      </c>
      <c r="K8" s="51" t="n"/>
      <c r="L8" s="50" t="n"/>
    </row>
    <row r="9" ht="15" customHeight="1" s="34">
      <c r="A9" s="48" t="inlineStr">
        <is>
          <t>2024-05</t>
        </is>
      </c>
      <c r="B9" s="48" t="n">
        <v>2024</v>
      </c>
      <c r="C9" s="48" t="inlineStr">
        <is>
          <t>May</t>
        </is>
      </c>
      <c r="D9" s="49" t="n">
        <v>253688</v>
      </c>
      <c r="E9" s="49" t="n">
        <v>6100762</v>
      </c>
      <c r="F9" s="50" t="n">
        <v>19.6914821443616</v>
      </c>
      <c r="G9" s="50" t="n">
        <v>4.53379896842325</v>
      </c>
      <c r="H9" s="50" t="n">
        <v>10.6219519528872</v>
      </c>
      <c r="I9" s="50" t="n">
        <v>20.6709075358127</v>
      </c>
      <c r="J9" s="51" t="n">
        <v>0.0311144718615274</v>
      </c>
      <c r="K9" s="51" t="n"/>
      <c r="L9" s="50" t="n"/>
    </row>
    <row r="10" ht="15" customHeight="1" s="34">
      <c r="A10" s="48" t="inlineStr">
        <is>
          <t>2024-06</t>
        </is>
      </c>
      <c r="B10" s="48" t="n">
        <v>2024</v>
      </c>
      <c r="C10" s="48" t="inlineStr">
        <is>
          <t>June</t>
        </is>
      </c>
      <c r="D10" s="49" t="n">
        <v>254410</v>
      </c>
      <c r="E10" s="49" t="n">
        <v>6405433</v>
      </c>
      <c r="F10" s="50" t="n">
        <v>19.9277920790054</v>
      </c>
      <c r="G10" s="50" t="n">
        <v>4.86124682544825</v>
      </c>
      <c r="H10" s="50" t="n">
        <v>10.6142120181415</v>
      </c>
      <c r="I10" s="50" t="n">
        <v>21.1557902346336</v>
      </c>
      <c r="J10" s="51" t="n">
        <v>0.0499398271888003</v>
      </c>
      <c r="K10" s="51" t="n"/>
      <c r="L10" s="50" t="n"/>
    </row>
    <row r="11" ht="15" customHeight="1" s="34">
      <c r="A11" s="48" t="inlineStr">
        <is>
          <t>2024-07</t>
        </is>
      </c>
      <c r="B11" s="48" t="n">
        <v>2024</v>
      </c>
      <c r="C11" s="48" t="inlineStr">
        <is>
          <t>July</t>
        </is>
      </c>
      <c r="D11" s="49" t="n">
        <v>258250</v>
      </c>
      <c r="E11" s="49" t="n">
        <v>6247629</v>
      </c>
      <c r="F11" s="50" t="n">
        <v>19.4185877362436</v>
      </c>
      <c r="G11" s="50" t="n">
        <v>4.37362669692565</v>
      </c>
      <c r="H11" s="50" t="n">
        <v>10.621712286373</v>
      </c>
      <c r="I11" s="50" t="n">
        <v>20.5660243333911</v>
      </c>
      <c r="J11" s="51" t="n">
        <v>-0.024635961378411</v>
      </c>
      <c r="K11" s="51" t="n"/>
      <c r="L11" s="50" t="n"/>
    </row>
    <row r="12" ht="15" customHeight="1" s="34">
      <c r="A12" s="48" t="inlineStr">
        <is>
          <t>2024-08</t>
        </is>
      </c>
      <c r="B12" s="48" t="n">
        <v>2024</v>
      </c>
      <c r="C12" s="48" t="inlineStr">
        <is>
          <t>August</t>
        </is>
      </c>
      <c r="D12" s="49" t="n">
        <v>264369</v>
      </c>
      <c r="E12" s="49" t="n">
        <v>6505117</v>
      </c>
      <c r="F12" s="50" t="n">
        <v>19.4578192936422</v>
      </c>
      <c r="G12" s="50" t="n">
        <v>4.29604971502143</v>
      </c>
      <c r="H12" s="50" t="n">
        <v>10.7613135797558</v>
      </c>
      <c r="I12" s="50" t="n">
        <v>20.8125232659151</v>
      </c>
      <c r="J12" s="51" t="n">
        <v>0.0412137148348596</v>
      </c>
      <c r="K12" s="51" t="n"/>
      <c r="L12" s="50" t="n"/>
    </row>
    <row r="13" ht="15" customHeight="1" s="34">
      <c r="A13" s="48" t="inlineStr">
        <is>
          <t>2024-09</t>
        </is>
      </c>
      <c r="B13" s="48" t="n">
        <v>2024</v>
      </c>
      <c r="C13" s="48" t="inlineStr">
        <is>
          <t>September</t>
        </is>
      </c>
      <c r="D13" s="49" t="n">
        <v>253035</v>
      </c>
      <c r="E13" s="49" t="n">
        <v>6362344</v>
      </c>
      <c r="F13" s="50" t="n">
        <v>19.5346176896439</v>
      </c>
      <c r="G13" s="50" t="n">
        <v>4.31930296738811</v>
      </c>
      <c r="H13" s="50" t="n">
        <v>10.5014290079254</v>
      </c>
      <c r="I13" s="50" t="n">
        <v>20.8319813248073</v>
      </c>
      <c r="J13" s="51" t="n">
        <v>-0.021947798940434</v>
      </c>
      <c r="K13" s="51" t="n"/>
      <c r="L13" s="50" t="n"/>
    </row>
    <row r="14" ht="15" customHeight="1" s="34">
      <c r="A14" s="48" t="inlineStr">
        <is>
          <t>2024-10</t>
        </is>
      </c>
      <c r="B14" s="48" t="n">
        <v>2024</v>
      </c>
      <c r="C14" s="48" t="inlineStr">
        <is>
          <t>October</t>
        </is>
      </c>
      <c r="D14" s="49" t="n">
        <v>261430</v>
      </c>
      <c r="E14" s="49" t="n">
        <v>6653202</v>
      </c>
      <c r="F14" s="50" t="n">
        <v>19.0659894348616</v>
      </c>
      <c r="G14" s="50" t="n">
        <v>3.88503245106187</v>
      </c>
      <c r="H14" s="50" t="n">
        <v>10.2730854241311</v>
      </c>
      <c r="I14" s="50" t="n">
        <v>20.5609238348693</v>
      </c>
      <c r="J14" s="51" t="n">
        <v>0.0457155413162193</v>
      </c>
      <c r="K14" s="51" t="n"/>
      <c r="L14" s="50" t="n"/>
    </row>
    <row r="15" ht="15" customHeight="1" s="34">
      <c r="A15" s="48" t="inlineStr">
        <is>
          <t>2024-11</t>
        </is>
      </c>
      <c r="B15" s="48" t="n">
        <v>2024</v>
      </c>
      <c r="C15" s="48" t="inlineStr">
        <is>
          <t>November</t>
        </is>
      </c>
      <c r="D15" s="49" t="n">
        <v>254168</v>
      </c>
      <c r="E15" s="49" t="n">
        <v>6748451</v>
      </c>
      <c r="F15" s="50" t="n">
        <v>18.8194788418854</v>
      </c>
      <c r="G15" s="50" t="n">
        <v>3.7580521636353</v>
      </c>
      <c r="H15" s="50" t="n">
        <v>10.0051676258744</v>
      </c>
      <c r="I15" s="50" t="n">
        <v>20.3086889554359</v>
      </c>
      <c r="J15" s="51" t="n">
        <v>0.0143162645595309</v>
      </c>
      <c r="K15" s="51" t="n"/>
      <c r="L15" s="50" t="n"/>
    </row>
    <row r="16" ht="15" customHeight="1" s="34">
      <c r="A16" s="48" t="inlineStr">
        <is>
          <t>2024-12</t>
        </is>
      </c>
      <c r="B16" s="48" t="n">
        <v>2024</v>
      </c>
      <c r="C16" s="48" t="inlineStr">
        <is>
          <t>December</t>
        </is>
      </c>
      <c r="D16" s="49" t="n">
        <v>267292</v>
      </c>
      <c r="E16" s="49" t="n">
        <v>7166630</v>
      </c>
      <c r="F16" s="50" t="n">
        <v>18.5410171168318</v>
      </c>
      <c r="G16" s="50" t="n">
        <v>4.2668367571345</v>
      </c>
      <c r="H16" s="50" t="n">
        <v>9.9486863156044</v>
      </c>
      <c r="I16" s="50" t="n">
        <v>20.7565047797919</v>
      </c>
      <c r="J16" s="51" t="n">
        <v>0.06196666464645</v>
      </c>
      <c r="K16" s="51" t="n"/>
      <c r="L16" s="50" t="n"/>
    </row>
    <row r="17" ht="15" customHeight="1" s="34">
      <c r="A17" s="48" t="inlineStr">
        <is>
          <t>2025-01</t>
        </is>
      </c>
      <c r="B17" s="48" t="n">
        <v>2025</v>
      </c>
      <c r="C17" s="48" t="inlineStr">
        <is>
          <t>January</t>
        </is>
      </c>
      <c r="D17" s="49" t="n">
        <v>255177</v>
      </c>
      <c r="E17" s="49" t="n">
        <v>6719673</v>
      </c>
      <c r="F17" s="50" t="n">
        <v>17.2234600790842</v>
      </c>
      <c r="G17" s="50" t="n">
        <v>3.64199046815968</v>
      </c>
      <c r="H17" s="50" t="n">
        <v>9.477566905413401</v>
      </c>
      <c r="I17" s="50" t="n">
        <v>19.1572162990669</v>
      </c>
      <c r="J17" s="51" t="n">
        <v>-0.0623664121072247</v>
      </c>
      <c r="K17" s="51" t="n">
        <v>0.247609189682958</v>
      </c>
      <c r="L17" s="50" t="n">
        <v>-0.103272529659883</v>
      </c>
    </row>
    <row r="18" ht="15" customHeight="1" s="34">
      <c r="A18" s="48" t="inlineStr">
        <is>
          <t>2025-02</t>
        </is>
      </c>
      <c r="B18" s="48" t="n">
        <v>2025</v>
      </c>
      <c r="C18" s="48" t="inlineStr">
        <is>
          <t>February</t>
        </is>
      </c>
      <c r="D18" s="49" t="n">
        <v>238806</v>
      </c>
      <c r="E18" s="49" t="n">
        <v>6535416</v>
      </c>
      <c r="F18" s="50" t="n">
        <v>18.4057387563393</v>
      </c>
      <c r="G18" s="50" t="n">
        <v>4.7439625627396</v>
      </c>
      <c r="H18" s="50" t="n">
        <v>9.46493990895147</v>
      </c>
      <c r="I18" s="50" t="n">
        <v>20.3713385131107</v>
      </c>
      <c r="J18" s="51" t="n">
        <v>-0.0274205307311828</v>
      </c>
      <c r="K18" s="51" t="n">
        <v>0.219625331060079</v>
      </c>
      <c r="L18" s="50" t="n">
        <v>0.5595545036766441</v>
      </c>
    </row>
    <row r="19" ht="15" customHeight="1" s="34">
      <c r="A19" s="48" t="inlineStr">
        <is>
          <t>2025-03</t>
        </is>
      </c>
      <c r="B19" s="48" t="n">
        <v>2025</v>
      </c>
      <c r="C19" s="48" t="inlineStr">
        <is>
          <t>March</t>
        </is>
      </c>
      <c r="D19" s="49" t="n">
        <v>266047</v>
      </c>
      <c r="E19" s="49" t="n">
        <v>7126044</v>
      </c>
      <c r="F19" s="50" t="n">
        <v>17.6607665445232</v>
      </c>
      <c r="G19" s="50" t="n">
        <v>4.00884808312533</v>
      </c>
      <c r="H19" s="50" t="n">
        <v>9.677207251316441</v>
      </c>
      <c r="I19" s="50" t="n">
        <v>19.8120404168147</v>
      </c>
      <c r="J19" s="51" t="n">
        <v>0.0903734360597703</v>
      </c>
      <c r="K19" s="51" t="n">
        <v>0.205738576306656</v>
      </c>
      <c r="L19" s="50" t="n">
        <v>-0.184829538593441</v>
      </c>
    </row>
    <row r="20" ht="15" customHeight="1" s="34">
      <c r="A20" s="48" t="inlineStr">
        <is>
          <t>2025-04</t>
        </is>
      </c>
      <c r="B20" s="48" t="n">
        <v>2025</v>
      </c>
      <c r="C20" s="48" t="inlineStr">
        <is>
          <t>April</t>
        </is>
      </c>
      <c r="D20" s="49" t="n">
        <v>261822</v>
      </c>
      <c r="E20" s="49" t="n">
        <v>6993377</v>
      </c>
      <c r="F20" s="50" t="n">
        <v>18.6810611482836</v>
      </c>
      <c r="G20" s="50" t="n">
        <v>3.90261245289289</v>
      </c>
      <c r="H20" s="50" t="n">
        <v>9.924558074017749</v>
      </c>
      <c r="I20" s="50" t="n">
        <v>19.9807593656112</v>
      </c>
      <c r="J20" s="51" t="n">
        <v>-0.0186172019145545</v>
      </c>
      <c r="K20" s="51" t="n">
        <v>0.181978944906153</v>
      </c>
      <c r="L20" s="50" t="n">
        <v>-0.0599924734508121</v>
      </c>
    </row>
    <row r="21" ht="15" customHeight="1" s="34">
      <c r="A21" s="48" t="inlineStr">
        <is>
          <t>2025-05</t>
        </is>
      </c>
      <c r="B21" s="48" t="n">
        <v>2025</v>
      </c>
      <c r="C21" s="48" t="inlineStr">
        <is>
          <t>May</t>
        </is>
      </c>
      <c r="D21" s="49" t="n">
        <v>250314</v>
      </c>
      <c r="E21" s="49" t="n">
        <v>6867034</v>
      </c>
      <c r="F21" s="50" t="n">
        <v>19.1994539272705</v>
      </c>
      <c r="G21" s="50" t="n">
        <v>4.08451161255851</v>
      </c>
      <c r="H21" s="50" t="n">
        <v>10.0333113044147</v>
      </c>
      <c r="I21" s="50" t="n">
        <v>20.0152487595081</v>
      </c>
      <c r="J21" s="51" t="n">
        <v>-0.0180660931049477</v>
      </c>
      <c r="K21" s="51" t="n">
        <v>0.125602670617212</v>
      </c>
      <c r="L21" s="50" t="n">
        <v>-0.492028217091143</v>
      </c>
    </row>
    <row r="22" ht="15" customHeight="1" s="34">
      <c r="A22" s="48" t="inlineStr">
        <is>
          <t>2025-06</t>
        </is>
      </c>
      <c r="B22" s="48" t="n">
        <v>2025</v>
      </c>
      <c r="C22" s="48" t="inlineStr">
        <is>
          <t>June</t>
        </is>
      </c>
      <c r="D22" s="49" t="n">
        <v>271448</v>
      </c>
      <c r="E22" s="49" t="n">
        <v>7385213</v>
      </c>
      <c r="F22" s="50" t="n">
        <v>19.6299662040892</v>
      </c>
      <c r="G22" s="50" t="n">
        <v>4.64124795498793</v>
      </c>
      <c r="H22" s="50" t="n">
        <v>10.2389117781708</v>
      </c>
      <c r="I22" s="50" t="n">
        <v>20.3851381632459</v>
      </c>
      <c r="J22" s="51" t="n">
        <v>0.0754589244788943</v>
      </c>
      <c r="K22" s="51" t="n">
        <v>0.152960775641553</v>
      </c>
      <c r="L22" s="50" t="n">
        <v>-0.29782587491626</v>
      </c>
    </row>
    <row r="23" ht="15" customHeight="1" s="34">
      <c r="A23" s="48" t="inlineStr">
        <is>
          <t>2025-07</t>
        </is>
      </c>
      <c r="B23" s="48" t="n">
        <v>2025</v>
      </c>
      <c r="C23" s="48" t="inlineStr">
        <is>
          <t>July</t>
        </is>
      </c>
      <c r="D23" s="49" t="n">
        <v>278256</v>
      </c>
      <c r="E23" s="49" t="n">
        <v>7417929</v>
      </c>
      <c r="F23" s="50" t="n">
        <v>19.4095146273306</v>
      </c>
      <c r="G23" s="50" t="n">
        <v>4.07665564670032</v>
      </c>
      <c r="H23" s="50" t="n">
        <v>10.3074661819311</v>
      </c>
      <c r="I23" s="50" t="n">
        <v>20.2631738265492</v>
      </c>
      <c r="J23" s="51" t="n">
        <v>0.0044299331650963</v>
      </c>
      <c r="K23" s="51" t="n">
        <v>0.187319061359117</v>
      </c>
      <c r="L23" s="50" t="n">
        <v>-0.009073108912996701</v>
      </c>
    </row>
    <row r="24" ht="15" customHeight="1" s="34">
      <c r="A24" s="48" t="inlineStr">
        <is>
          <t>2025-08</t>
        </is>
      </c>
      <c r="B24" s="48" t="n">
        <v>2025</v>
      </c>
      <c r="C24" s="48" t="inlineStr">
        <is>
          <t>August</t>
        </is>
      </c>
      <c r="D24" s="49" t="n">
        <v>280547</v>
      </c>
      <c r="E24" s="49" t="n">
        <v>7448493</v>
      </c>
      <c r="F24" s="50" t="n">
        <v>19.6711764419997</v>
      </c>
      <c r="G24" s="50" t="n">
        <v>4.14740738662209</v>
      </c>
      <c r="H24" s="50" t="n">
        <v>10.450651817757</v>
      </c>
      <c r="I24" s="50" t="n">
        <v>20.7114825495573</v>
      </c>
      <c r="J24" s="51" t="n">
        <v>0.0041202874818564</v>
      </c>
      <c r="K24" s="51" t="n">
        <v>0.145020604548696</v>
      </c>
      <c r="L24" s="50" t="n">
        <v>0.213357148357524</v>
      </c>
    </row>
    <row r="25" ht="15" customHeight="1" s="34">
      <c r="A25" s="48" t="inlineStr">
        <is>
          <t>2025-09</t>
        </is>
      </c>
      <c r="B25" s="48" t="n">
        <v>2025</v>
      </c>
      <c r="C25" s="48" t="inlineStr">
        <is>
          <t>September</t>
        </is>
      </c>
      <c r="D25" s="49" t="n">
        <v>268217</v>
      </c>
      <c r="E25" s="49" t="n">
        <v>7194939</v>
      </c>
      <c r="F25" s="50" t="n">
        <v>19.4944495929708</v>
      </c>
      <c r="G25" s="50" t="n">
        <v>4.35050054845867</v>
      </c>
      <c r="H25" s="50" t="n">
        <v>10.357891846725</v>
      </c>
      <c r="I25" s="50" t="n">
        <v>20.8262234453968</v>
      </c>
      <c r="J25" s="51" t="n">
        <v>-0.0340409798331018</v>
      </c>
      <c r="K25" s="51" t="n">
        <v>0.130862933535188</v>
      </c>
      <c r="L25" s="50" t="n">
        <v>-0.0401680966731063</v>
      </c>
    </row>
    <row r="26" ht="15" customHeight="1" s="34">
      <c r="A26" s="48" t="inlineStr">
        <is>
          <t>2025-10</t>
        </is>
      </c>
      <c r="B26" s="48" t="n">
        <v>2025</v>
      </c>
      <c r="C26" s="48" t="inlineStr">
        <is>
          <t>October</t>
        </is>
      </c>
      <c r="D26" s="49" t="n">
        <v>278683</v>
      </c>
      <c r="E26" s="49" t="n">
        <v>7687895</v>
      </c>
      <c r="F26" s="50" t="n">
        <v>19.3759109118946</v>
      </c>
      <c r="G26" s="50" t="n">
        <v>4.55752040934194</v>
      </c>
      <c r="H26" s="50" t="n">
        <v>10.1601449707813</v>
      </c>
      <c r="I26" s="50" t="n">
        <v>20.4312368769345</v>
      </c>
      <c r="J26" s="51" t="n">
        <v>0.0685142709340551</v>
      </c>
      <c r="K26" s="51" t="n">
        <v>0.155518049805192</v>
      </c>
      <c r="L26" s="50" t="n">
        <v>0.309921477033019</v>
      </c>
    </row>
    <row r="27" ht="15" customHeight="1" s="34">
      <c r="A27" s="48" t="inlineStr">
        <is>
          <t>2025-11</t>
        </is>
      </c>
      <c r="B27" s="48" t="n">
        <v>2025</v>
      </c>
      <c r="C27" s="48" t="inlineStr">
        <is>
          <t>November</t>
        </is>
      </c>
      <c r="D27" s="49" t="n">
        <v>269065</v>
      </c>
      <c r="E27" s="49" t="n">
        <v>7571520</v>
      </c>
      <c r="F27" s="50" t="n">
        <v>18.6654069156523</v>
      </c>
      <c r="G27" s="50" t="n">
        <v>4.6253448829676</v>
      </c>
      <c r="H27" s="50" t="n">
        <v>9.94557911314206</v>
      </c>
      <c r="I27" s="50" t="n">
        <v>20.2301427467668</v>
      </c>
      <c r="J27" s="51" t="n">
        <v>-0.0151374335887781</v>
      </c>
      <c r="K27" s="51" t="n">
        <v>0.121964136658916</v>
      </c>
      <c r="L27" s="50" t="n">
        <v>-0.154071926233005</v>
      </c>
    </row>
    <row r="28" ht="15" customHeight="1" s="34">
      <c r="A28" s="48" t="inlineStr">
        <is>
          <t>2025-12</t>
        </is>
      </c>
      <c r="B28" s="48" t="n">
        <v>2025</v>
      </c>
      <c r="C28" s="48" t="inlineStr">
        <is>
          <t>December</t>
        </is>
      </c>
      <c r="D28" s="49" t="n">
        <v>284711</v>
      </c>
      <c r="E28" s="49" t="n">
        <v>8120511</v>
      </c>
      <c r="F28" s="50" t="n">
        <v>18.2680089048583</v>
      </c>
      <c r="G28" s="50" t="n">
        <v>5.13960811066096</v>
      </c>
      <c r="H28" s="50" t="n">
        <v>9.961865511139759</v>
      </c>
      <c r="I28" s="50" t="n">
        <v>20.5178628278442</v>
      </c>
      <c r="J28" s="51" t="n">
        <v>0.07250736972232789</v>
      </c>
      <c r="K28" s="51" t="n">
        <v>0.133100355397167</v>
      </c>
      <c r="L28" s="50" t="n">
        <v>-0.273008211973433</v>
      </c>
    </row>
    <row r="29" ht="15" customHeight="1" s="34">
      <c r="A29" s="48" t="inlineStr">
        <is>
          <t>2026-01</t>
        </is>
      </c>
      <c r="B29" s="48" t="n">
        <v>2026</v>
      </c>
      <c r="C29" s="48" t="inlineStr">
        <is>
          <t>January</t>
        </is>
      </c>
      <c r="D29" s="49" t="n">
        <v>268006</v>
      </c>
      <c r="E29" s="49" t="n">
        <v>7428816</v>
      </c>
      <c r="F29" s="50" t="n">
        <v>17.871235129528</v>
      </c>
      <c r="G29" s="50" t="n">
        <v>5.11953103793638</v>
      </c>
      <c r="H29" s="50" t="n">
        <v>9.4909664437643</v>
      </c>
      <c r="I29" s="50" t="n">
        <v>19.4503812236028</v>
      </c>
      <c r="J29" s="51" t="n">
        <v>-0.0851787529134557</v>
      </c>
      <c r="K29" s="51" t="n">
        <v>0.105532367423236</v>
      </c>
      <c r="L29" s="50" t="n">
        <v>0.647775050443837</v>
      </c>
    </row>
    <row r="30" ht="15" customHeight="1" s="34">
      <c r="A30" s="48" t="inlineStr">
        <is>
          <t>2026-02</t>
        </is>
      </c>
      <c r="B30" s="48" t="n">
        <v>2026</v>
      </c>
      <c r="C30" s="48" t="inlineStr">
        <is>
          <t>February</t>
        </is>
      </c>
      <c r="D30" s="49" t="n">
        <v>253673</v>
      </c>
      <c r="E30" s="49" t="n">
        <v>7231966</v>
      </c>
      <c r="F30" s="50" t="n">
        <v>18.0093631731676</v>
      </c>
      <c r="G30" s="50" t="n">
        <v>5.33618131157357</v>
      </c>
      <c r="H30" s="50" t="n">
        <v>9.7246761088202</v>
      </c>
      <c r="I30" s="50" t="n">
        <v>18.7348478131673</v>
      </c>
      <c r="J30" s="51" t="n">
        <v>-0.0264981660603789</v>
      </c>
      <c r="K30" s="51" t="n">
        <v>0.106580820562914</v>
      </c>
      <c r="L30" s="50" t="n">
        <v>-0.396375583171732</v>
      </c>
    </row>
    <row r="31" ht="15" customHeight="1" s="34">
      <c r="A31" s="48" t="inlineStr">
        <is>
          <t>2026-03</t>
        </is>
      </c>
      <c r="B31" s="48" t="n">
        <v>2026</v>
      </c>
      <c r="C31" s="48" t="inlineStr">
        <is>
          <t>March</t>
        </is>
      </c>
      <c r="D31" s="49" t="n">
        <v>290424</v>
      </c>
      <c r="E31" s="49" t="n">
        <v>8334115</v>
      </c>
      <c r="F31" s="50" t="n">
        <v>17.6829245612762</v>
      </c>
      <c r="G31" s="50" t="n">
        <v>5.20958792820452</v>
      </c>
      <c r="H31" s="50" t="n">
        <v>9.9588060351939</v>
      </c>
      <c r="I31" s="50" t="n">
        <v>17.5174066340577</v>
      </c>
      <c r="J31" s="51" t="n">
        <v>0.152399637940776</v>
      </c>
      <c r="K31" s="51" t="n">
        <v>0.169528984103943</v>
      </c>
      <c r="L31" s="50" t="n">
        <v>0.0221580167529928</v>
      </c>
    </row>
    <row r="32" ht="15" customHeight="1" s="34">
      <c r="A32" s="48" t="inlineStr">
        <is>
          <t>2026-04</t>
        </is>
      </c>
      <c r="B32" s="48" t="n">
        <v>2026</v>
      </c>
      <c r="C32" s="48" t="inlineStr">
        <is>
          <t>April</t>
        </is>
      </c>
      <c r="D32" s="49" t="n">
        <v>283490</v>
      </c>
      <c r="E32" s="49" t="n">
        <v>8114236</v>
      </c>
      <c r="F32" s="50" t="n">
        <v>18.3676391135284</v>
      </c>
      <c r="G32" s="50" t="n">
        <v>5.27737307683396</v>
      </c>
      <c r="H32" s="50" t="n">
        <v>10.1160847700264</v>
      </c>
      <c r="I32" s="50" t="n">
        <v>18.1761203445401</v>
      </c>
      <c r="J32" s="51" t="n">
        <v>-0.0263830052741053</v>
      </c>
      <c r="K32" s="51" t="n">
        <v>0.160274356723511</v>
      </c>
      <c r="L32" s="50" t="n">
        <v>-0.313422034755209</v>
      </c>
    </row>
    <row r="33" ht="15" customHeight="1" s="34">
      <c r="A33" s="48" t="inlineStr">
        <is>
          <t>2026-05</t>
        </is>
      </c>
      <c r="B33" s="48" t="n">
        <v>2026</v>
      </c>
      <c r="C33" s="48" t="inlineStr">
        <is>
          <t>May</t>
        </is>
      </c>
      <c r="D33" s="49" t="n">
        <v>300210</v>
      </c>
      <c r="E33" s="49" t="n">
        <v>8514557</v>
      </c>
      <c r="F33" s="50" t="n">
        <v>19.0070654351131</v>
      </c>
      <c r="G33" s="50" t="n">
        <v>6.05989536676072</v>
      </c>
      <c r="H33" s="50" t="n">
        <v>10.4950465913846</v>
      </c>
      <c r="I33" s="50" t="n">
        <v>19.3503287393578</v>
      </c>
      <c r="J33" s="51" t="n">
        <v>0.049335636774676</v>
      </c>
      <c r="K33" s="51" t="n">
        <v>0.239917699548306</v>
      </c>
      <c r="L33" s="50" t="n">
        <v>-0.192388492157427</v>
      </c>
    </row>
    <row r="34" ht="15" customHeight="1" s="34">
      <c r="A34" s="48" t="inlineStr">
        <is>
          <t>2026-06</t>
        </is>
      </c>
      <c r="B34" s="48" t="n">
        <v>2026</v>
      </c>
      <c r="C34" s="48" t="inlineStr">
        <is>
          <t>June</t>
        </is>
      </c>
      <c r="D34" s="49" t="n">
        <v>291520</v>
      </c>
      <c r="E34" s="49" t="n">
        <v>8262684</v>
      </c>
      <c r="F34" s="50" t="n">
        <v>19.0618511236785</v>
      </c>
      <c r="G34" s="50" t="n">
        <v>6.21872148223223</v>
      </c>
      <c r="H34" s="50" t="n">
        <v>10.5431460458078</v>
      </c>
      <c r="I34" s="50" t="n">
        <v>19.914074332263</v>
      </c>
      <c r="J34" s="51" t="n">
        <v>-0.0295814567921737</v>
      </c>
      <c r="K34" s="51" t="n">
        <v>0.118814582599039</v>
      </c>
      <c r="L34" s="50" t="n">
        <v>-0.568115080410717</v>
      </c>
    </row>
  </sheetData>
  <autoFilter ref="A4:L34"/>
  <mergeCells count="2">
    <mergeCell ref="A2:L2"/>
    <mergeCell ref="A1:L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L66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1" zeroHeight="0" outlineLevelRow="0"/>
  <cols>
    <col width="12" customWidth="1" style="33" min="1" max="1"/>
    <col width="32" customWidth="1" style="33" min="2" max="2"/>
    <col width="18" customWidth="1" style="33" min="3" max="6"/>
    <col width="32" customWidth="1" style="33" min="7" max="7"/>
    <col width="18" customWidth="1" style="33" min="8" max="12"/>
  </cols>
  <sheetData>
    <row r="1" ht="33.75" customHeight="1" s="34">
      <c r="A1" s="35" t="inlineStr">
        <is>
          <t>Location Rankings</t>
        </is>
      </c>
    </row>
    <row r="2" ht="24" customHeight="1" s="34">
      <c r="A2" s="37" t="inlineStr">
        <is>
          <t>Pickup and drop-off concentrations by municipality, community council and ward. Named-ward tables exclude the source catch-all “Not included elsewhere”.</t>
        </is>
      </c>
    </row>
    <row r="3" ht="15" customHeight="1" s="34">
      <c r="A3" s="36" t="n"/>
      <c r="B3" s="36" t="n"/>
      <c r="C3" s="36" t="n"/>
      <c r="D3" s="36" t="n"/>
      <c r="E3" s="36" t="n"/>
      <c r="F3" s="36" t="n"/>
      <c r="G3" s="36" t="n"/>
      <c r="H3" s="36" t="n"/>
      <c r="I3" s="36" t="n"/>
      <c r="J3" s="36" t="n"/>
      <c r="K3" s="36" t="n"/>
      <c r="L3" s="36" t="n"/>
    </row>
    <row r="4" ht="21.75" customHeight="1" s="34">
      <c r="A4" s="59" t="inlineStr">
        <is>
          <t>Top pickup named wards across all available data</t>
        </is>
      </c>
      <c r="G4" s="59" t="inlineStr">
        <is>
          <t>Top drop-off named wards across all available data</t>
        </is>
      </c>
    </row>
    <row r="5" ht="25.5" customHeight="1" s="34">
      <c r="A5" s="47" t="inlineStr">
        <is>
          <t>Rank</t>
        </is>
      </c>
      <c r="B5" s="47" t="inlineStr">
        <is>
          <t>Pickup ward</t>
        </is>
      </c>
      <c r="C5" s="47" t="inlineStr">
        <is>
          <t>Trips</t>
        </is>
      </c>
      <c r="D5" s="47" t="inlineStr">
        <is>
          <t>Share</t>
        </is>
      </c>
      <c r="E5" s="47" t="inlineStr">
        <is>
          <t>Avg duration</t>
        </is>
      </c>
      <c r="F5" s="47" t="inlineStr">
        <is>
          <t>Avg wait</t>
        </is>
      </c>
      <c r="G5" s="47" t="inlineStr">
        <is>
          <t>Rank</t>
        </is>
      </c>
      <c r="H5" s="47" t="inlineStr">
        <is>
          <t>Drop-off ward</t>
        </is>
      </c>
      <c r="I5" s="47" t="inlineStr">
        <is>
          <t>Trips</t>
        </is>
      </c>
      <c r="J5" s="47" t="inlineStr">
        <is>
          <t>Share</t>
        </is>
      </c>
      <c r="K5" s="47" t="inlineStr">
        <is>
          <t>Avg duration</t>
        </is>
      </c>
      <c r="L5" s="47" t="inlineStr">
        <is>
          <t>Avg wait</t>
        </is>
      </c>
    </row>
    <row r="6" ht="15" customHeight="1" s="34">
      <c r="A6" s="48" t="n">
        <v>1</v>
      </c>
      <c r="B6" s="48" t="inlineStr">
        <is>
          <t>10 - Spadina-Fort York</t>
        </is>
      </c>
      <c r="C6" s="49" t="n">
        <v>31824872</v>
      </c>
      <c r="D6" s="51" t="n">
        <v>0.151752710322652</v>
      </c>
      <c r="E6" s="50" t="n">
        <v>17.834121742265</v>
      </c>
      <c r="F6" s="50" t="n">
        <v>4.39381622901736</v>
      </c>
      <c r="G6" s="48" t="n">
        <v>1</v>
      </c>
      <c r="H6" s="48" t="inlineStr">
        <is>
          <t>10 - Spadina-Fort York</t>
        </is>
      </c>
      <c r="I6" s="49" t="n">
        <v>30613712</v>
      </c>
      <c r="J6" s="51" t="n">
        <v>0.145977453390452</v>
      </c>
      <c r="K6" s="50" t="n">
        <v>16.9435898675077</v>
      </c>
      <c r="L6" s="50" t="n">
        <v>4.42756574341589</v>
      </c>
    </row>
    <row r="7" ht="15" customHeight="1" s="34">
      <c r="A7" s="48" t="n">
        <v>2</v>
      </c>
      <c r="B7" s="48" t="inlineStr">
        <is>
          <t>13 - Toronto Centre</t>
        </is>
      </c>
      <c r="C7" s="49" t="n">
        <v>17716102</v>
      </c>
      <c r="D7" s="51" t="n">
        <v>0.08447689891266651</v>
      </c>
      <c r="E7" s="50" t="n">
        <v>16.4939398271697</v>
      </c>
      <c r="F7" s="50" t="n">
        <v>4.33557354320945</v>
      </c>
      <c r="G7" s="48" t="n">
        <v>2</v>
      </c>
      <c r="H7" s="48" t="inlineStr">
        <is>
          <t>Not in Toronto</t>
        </is>
      </c>
      <c r="I7" s="49" t="n">
        <v>23897225</v>
      </c>
      <c r="J7" s="51" t="n">
        <v>0.113950769792263</v>
      </c>
      <c r="K7" s="50" t="n">
        <v>28.4297668863226</v>
      </c>
      <c r="L7" s="50" t="n">
        <v>4.93340527678897</v>
      </c>
    </row>
    <row r="8" ht="15" customHeight="1" s="34">
      <c r="A8" s="48" t="n">
        <v>3</v>
      </c>
      <c r="B8" s="48" t="inlineStr">
        <is>
          <t>11 - University-Rosedale</t>
        </is>
      </c>
      <c r="C8" s="49" t="n">
        <v>17519269</v>
      </c>
      <c r="D8" s="51" t="n">
        <v>0.0835383266780025</v>
      </c>
      <c r="E8" s="50" t="n">
        <v>16.6020099000706</v>
      </c>
      <c r="F8" s="50" t="n">
        <v>4.29854263268633</v>
      </c>
      <c r="G8" s="48" t="n">
        <v>3</v>
      </c>
      <c r="H8" s="48" t="inlineStr">
        <is>
          <t>11 - University-Rosedale</t>
        </is>
      </c>
      <c r="I8" s="49" t="n">
        <v>16460830</v>
      </c>
      <c r="J8" s="51" t="n">
        <v>0.0784912997186734</v>
      </c>
      <c r="K8" s="50" t="n">
        <v>15.3571200978323</v>
      </c>
      <c r="L8" s="50" t="n">
        <v>4.33314399273913</v>
      </c>
    </row>
    <row r="9" ht="15" customHeight="1" s="34">
      <c r="A9" s="48" t="n">
        <v>4</v>
      </c>
      <c r="B9" s="48" t="inlineStr">
        <is>
          <t>Not in Toronto</t>
        </is>
      </c>
      <c r="C9" s="49" t="n">
        <v>15653267</v>
      </c>
      <c r="D9" s="51" t="n">
        <v>0.07464054192124089</v>
      </c>
      <c r="E9" s="50" t="n">
        <v>28.8704015334307</v>
      </c>
      <c r="F9" s="50" t="n">
        <v>4.53098195773313</v>
      </c>
      <c r="G9" s="48" t="n">
        <v>4</v>
      </c>
      <c r="H9" s="48" t="inlineStr">
        <is>
          <t>13 - Toronto Centre</t>
        </is>
      </c>
      <c r="I9" s="49" t="n">
        <v>15153415</v>
      </c>
      <c r="J9" s="51" t="n">
        <v>0.07225706349718949</v>
      </c>
      <c r="K9" s="50" t="n">
        <v>15.2506413894162</v>
      </c>
      <c r="L9" s="50" t="n">
        <v>4.48002118928308</v>
      </c>
    </row>
    <row r="10" ht="15" customHeight="1" s="34">
      <c r="A10" s="48" t="n">
        <v>5</v>
      </c>
      <c r="B10" s="48" t="inlineStr">
        <is>
          <t>03 - Etobicoke-Lakeshore</t>
        </is>
      </c>
      <c r="C10" s="49" t="n">
        <v>8549968</v>
      </c>
      <c r="D10" s="51" t="n">
        <v>0.0407693962499501</v>
      </c>
      <c r="E10" s="50" t="n">
        <v>16.7354228939804</v>
      </c>
      <c r="F10" s="50" t="n">
        <v>4.32293287062595</v>
      </c>
      <c r="G10" s="48" t="n">
        <v>5</v>
      </c>
      <c r="H10" s="48" t="inlineStr">
        <is>
          <t>03 - Etobicoke-Lakeshore</t>
        </is>
      </c>
      <c r="I10" s="49" t="n">
        <v>7753778</v>
      </c>
      <c r="J10" s="51" t="n">
        <v>0.0369728691050242</v>
      </c>
      <c r="K10" s="50" t="n">
        <v>15.0593197470962</v>
      </c>
      <c r="L10" s="50" t="n">
        <v>4.46453257882802</v>
      </c>
    </row>
    <row r="11" ht="15" customHeight="1" s="34">
      <c r="A11" s="48" t="n">
        <v>6</v>
      </c>
      <c r="B11" s="48" t="inlineStr">
        <is>
          <t>09 - Davenport</t>
        </is>
      </c>
      <c r="C11" s="49" t="n">
        <v>7612329</v>
      </c>
      <c r="D11" s="51" t="n">
        <v>0.0362983881794629</v>
      </c>
      <c r="E11" s="50" t="n">
        <v>16.5356415546412</v>
      </c>
      <c r="F11" s="50" t="n">
        <v>4.79505211085858</v>
      </c>
      <c r="G11" s="48" t="n">
        <v>6</v>
      </c>
      <c r="H11" s="48" t="inlineStr">
        <is>
          <t>09 - Davenport</t>
        </is>
      </c>
      <c r="I11" s="49" t="n">
        <v>6482296</v>
      </c>
      <c r="J11" s="51" t="n">
        <v>0.0309099746611293</v>
      </c>
      <c r="K11" s="50" t="n">
        <v>15.4737010142703</v>
      </c>
      <c r="L11" s="50" t="n">
        <v>4.45183800616325</v>
      </c>
    </row>
    <row r="12" ht="15" customHeight="1" s="34">
      <c r="A12" s="48" t="n">
        <v>7</v>
      </c>
      <c r="B12" s="48" t="inlineStr">
        <is>
          <t>01 - Etobicoke North</t>
        </is>
      </c>
      <c r="C12" s="49" t="n">
        <v>7602380</v>
      </c>
      <c r="D12" s="51" t="n">
        <v>0.0362509476833943</v>
      </c>
      <c r="E12" s="50" t="n">
        <v>16.4465988453616</v>
      </c>
      <c r="F12" s="50" t="n">
        <v>4.56540169657397</v>
      </c>
      <c r="G12" s="48" t="n">
        <v>7</v>
      </c>
      <c r="H12" s="48" t="inlineStr">
        <is>
          <t>01 - Etobicoke North</t>
        </is>
      </c>
      <c r="I12" s="49" t="n">
        <v>5924454</v>
      </c>
      <c r="J12" s="51" t="n">
        <v>0.028249978560224</v>
      </c>
      <c r="K12" s="50" t="n">
        <v>14.2143387795736</v>
      </c>
      <c r="L12" s="50" t="n">
        <v>4.55149359924138</v>
      </c>
    </row>
    <row r="13" ht="15" customHeight="1" s="34">
      <c r="A13" s="48" t="n">
        <v>8</v>
      </c>
      <c r="B13" s="48" t="inlineStr">
        <is>
          <t>12 - Toronto-St. Paul's</t>
        </is>
      </c>
      <c r="C13" s="49" t="n">
        <v>6621118</v>
      </c>
      <c r="D13" s="51" t="n">
        <v>0.0315719290832056</v>
      </c>
      <c r="E13" s="50" t="n">
        <v>18.1308344587727</v>
      </c>
      <c r="F13" s="50" t="n">
        <v>4.9777101329413</v>
      </c>
      <c r="G13" s="48" t="n">
        <v>8</v>
      </c>
      <c r="H13" s="48" t="inlineStr">
        <is>
          <t>12 - Toronto-St. Paul's</t>
        </is>
      </c>
      <c r="I13" s="49" t="n">
        <v>5499892</v>
      </c>
      <c r="J13" s="51" t="n">
        <v>0.026225510584359</v>
      </c>
      <c r="K13" s="50" t="n">
        <v>16.7728042041553</v>
      </c>
      <c r="L13" s="50" t="n">
        <v>4.6331621039104</v>
      </c>
    </row>
    <row r="14" ht="15" customHeight="1" s="34">
      <c r="A14" s="48" t="n">
        <v>9</v>
      </c>
      <c r="B14" s="48" t="inlineStr">
        <is>
          <t>07 - Humber River-Black Creek</t>
        </is>
      </c>
      <c r="C14" s="49" t="n">
        <v>6363222</v>
      </c>
      <c r="D14" s="51" t="n">
        <v>0.0303421859759475</v>
      </c>
      <c r="E14" s="50" t="n">
        <v>16.2722156778437</v>
      </c>
      <c r="F14" s="50" t="n">
        <v>4.9108555539945</v>
      </c>
      <c r="G14" s="48" t="n">
        <v>9</v>
      </c>
      <c r="H14" s="48" t="inlineStr">
        <is>
          <t>08 - Eglinton-Lawrence</t>
        </is>
      </c>
      <c r="I14" s="49" t="n">
        <v>5357153</v>
      </c>
      <c r="J14" s="51" t="n">
        <v>0.0255448784637099</v>
      </c>
      <c r="K14" s="50" t="n">
        <v>16.5092390678407</v>
      </c>
      <c r="L14" s="50" t="n">
        <v>4.79351329334817</v>
      </c>
    </row>
    <row r="15" ht="15" customHeight="1" s="34">
      <c r="A15" s="48" t="n">
        <v>10</v>
      </c>
      <c r="B15" s="48" t="inlineStr">
        <is>
          <t>06 - York Centre</t>
        </is>
      </c>
      <c r="C15" s="49" t="n">
        <v>6280240</v>
      </c>
      <c r="D15" s="51" t="n">
        <v>0.0299464972389121</v>
      </c>
      <c r="E15" s="50" t="n">
        <v>16.5762500971301</v>
      </c>
      <c r="F15" s="50" t="n">
        <v>4.88125961905914</v>
      </c>
      <c r="G15" s="48" t="n">
        <v>10</v>
      </c>
      <c r="H15" s="48" t="inlineStr">
        <is>
          <t>14 - Toronto-Danforth</t>
        </is>
      </c>
      <c r="I15" s="49" t="n">
        <v>5305105</v>
      </c>
      <c r="J15" s="51" t="n">
        <v>0.0252966944312062</v>
      </c>
      <c r="K15" s="50" t="n">
        <v>15.0537681949745</v>
      </c>
      <c r="L15" s="50" t="n">
        <v>4.37681115453888</v>
      </c>
    </row>
    <row r="16" ht="15" customHeight="1" s="34">
      <c r="A16" s="48" t="n">
        <v>11</v>
      </c>
      <c r="B16" s="48" t="inlineStr">
        <is>
          <t>08 - Eglinton-Lawrence</t>
        </is>
      </c>
      <c r="C16" s="49" t="n">
        <v>6096204</v>
      </c>
      <c r="D16" s="51" t="n">
        <v>0.0290689458131926</v>
      </c>
      <c r="E16" s="50" t="n">
        <v>17.6472812999696</v>
      </c>
      <c r="F16" s="50" t="n">
        <v>4.87956863976337</v>
      </c>
      <c r="G16" s="48" t="n">
        <v>11</v>
      </c>
      <c r="H16" s="48" t="inlineStr">
        <is>
          <t>06 - York Centre</t>
        </is>
      </c>
      <c r="I16" s="49" t="n">
        <v>5056293</v>
      </c>
      <c r="J16" s="51" t="n">
        <v>0.0241102671814501</v>
      </c>
      <c r="K16" s="50" t="n">
        <v>14.6539656562624</v>
      </c>
      <c r="L16" s="50" t="n">
        <v>4.66891548808584</v>
      </c>
    </row>
    <row r="17" ht="15" customHeight="1" s="34">
      <c r="A17" s="48" t="n">
        <v>12</v>
      </c>
      <c r="B17" s="48" t="inlineStr">
        <is>
          <t>14 - Toronto-Danforth</t>
        </is>
      </c>
      <c r="C17" s="49" t="n">
        <v>6035203</v>
      </c>
      <c r="D17" s="51" t="n">
        <v>0.0287780705794323</v>
      </c>
      <c r="E17" s="50" t="n">
        <v>16.5730385390516</v>
      </c>
      <c r="F17" s="50" t="n">
        <v>4.58238743087846</v>
      </c>
      <c r="G17" s="48" t="n">
        <v>12</v>
      </c>
      <c r="H17" s="48" t="inlineStr">
        <is>
          <t>07 - Humber River-Black Creek</t>
        </is>
      </c>
      <c r="I17" s="49" t="n">
        <v>4901702</v>
      </c>
      <c r="J17" s="51" t="n">
        <v>0.0233731203598859</v>
      </c>
      <c r="K17" s="50" t="n">
        <v>13.3012559188625</v>
      </c>
      <c r="L17" s="50" t="n">
        <v>4.69936788690949</v>
      </c>
    </row>
    <row r="18" ht="15" customHeight="1" s="34">
      <c r="A18" s="48" t="n">
        <v>13</v>
      </c>
      <c r="B18" s="48" t="inlineStr">
        <is>
          <t>21 - Scarborough Centre</t>
        </is>
      </c>
      <c r="C18" s="49" t="n">
        <v>5971808</v>
      </c>
      <c r="D18" s="51" t="n">
        <v>0.0284757798719974</v>
      </c>
      <c r="E18" s="50" t="n">
        <v>15.2214685535771</v>
      </c>
      <c r="F18" s="50" t="n">
        <v>4.54297776150874</v>
      </c>
      <c r="G18" s="48" t="n">
        <v>13</v>
      </c>
      <c r="H18" s="48" t="inlineStr">
        <is>
          <t>04 - Parkdale-High Park</t>
        </is>
      </c>
      <c r="I18" s="49" t="n">
        <v>4780463</v>
      </c>
      <c r="J18" s="51" t="n">
        <v>0.0227950081573668</v>
      </c>
      <c r="K18" s="50" t="n">
        <v>15.5052303260165</v>
      </c>
      <c r="L18" s="50" t="n">
        <v>4.50330825905357</v>
      </c>
    </row>
    <row r="19" ht="15" customHeight="1" s="34">
      <c r="A19" s="48" t="n">
        <v>14</v>
      </c>
      <c r="B19" s="48" t="inlineStr">
        <is>
          <t>04 - Parkdale-High Park</t>
        </is>
      </c>
      <c r="C19" s="49" t="n">
        <v>5651055</v>
      </c>
      <c r="D19" s="51" t="n">
        <v>0.0269463114394418</v>
      </c>
      <c r="E19" s="50" t="n">
        <v>17.0471350199211</v>
      </c>
      <c r="F19" s="50" t="n">
        <v>4.72226012664892</v>
      </c>
      <c r="G19" s="48" t="n">
        <v>14</v>
      </c>
      <c r="H19" s="48" t="inlineStr">
        <is>
          <t>21 - Scarborough Centre</t>
        </is>
      </c>
      <c r="I19" s="49" t="n">
        <v>4700311</v>
      </c>
      <c r="J19" s="51" t="n">
        <v>0.0224128139025782</v>
      </c>
      <c r="K19" s="50" t="n">
        <v>12.8681948449794</v>
      </c>
      <c r="L19" s="50" t="n">
        <v>4.60335632259227</v>
      </c>
    </row>
    <row r="20" ht="15" customHeight="1" s="34">
      <c r="A20" s="48" t="n">
        <v>15</v>
      </c>
      <c r="B20" s="48" t="inlineStr">
        <is>
          <t>05 - York South-Weston</t>
        </is>
      </c>
      <c r="C20" s="49" t="n">
        <v>5636084</v>
      </c>
      <c r="D20" s="51" t="n">
        <v>0.0268749241978454</v>
      </c>
      <c r="E20" s="50" t="n">
        <v>16.576078819975</v>
      </c>
      <c r="F20" s="50" t="n">
        <v>4.94050320044911</v>
      </c>
      <c r="G20" s="48" t="n">
        <v>15</v>
      </c>
      <c r="H20" s="48" t="inlineStr">
        <is>
          <t>05 - York South-Weston</t>
        </is>
      </c>
      <c r="I20" s="49" t="n">
        <v>4428799</v>
      </c>
      <c r="J20" s="51" t="n">
        <v>0.02111814469275</v>
      </c>
      <c r="K20" s="50" t="n">
        <v>14.8449825358974</v>
      </c>
      <c r="L20" s="50" t="n">
        <v>4.87801254245225</v>
      </c>
    </row>
    <row r="21" ht="15" customHeight="1" s="34">
      <c r="A21" s="36" t="n"/>
      <c r="B21" s="36" t="n"/>
      <c r="C21" s="36" t="n"/>
      <c r="D21" s="36" t="n"/>
      <c r="E21" s="36" t="n"/>
      <c r="F21" s="36" t="n"/>
      <c r="G21" s="36" t="n"/>
      <c r="H21" s="36" t="n"/>
      <c r="I21" s="36" t="n"/>
      <c r="J21" s="36" t="n"/>
      <c r="K21" s="36" t="n"/>
      <c r="L21" s="36" t="n"/>
    </row>
    <row r="22" ht="15" customHeight="1" s="34">
      <c r="A22" s="36" t="n"/>
      <c r="B22" s="36" t="n"/>
      <c r="C22" s="36" t="n"/>
      <c r="D22" s="36" t="n"/>
      <c r="E22" s="36" t="n"/>
      <c r="F22" s="36" t="n"/>
      <c r="G22" s="36" t="n"/>
      <c r="H22" s="36" t="n"/>
      <c r="I22" s="36" t="n"/>
      <c r="J22" s="36" t="n"/>
      <c r="K22" s="36" t="n"/>
      <c r="L22" s="36" t="n"/>
    </row>
    <row r="23" ht="21.75" customHeight="1" s="34">
      <c r="A23" s="59" t="inlineStr">
        <is>
          <t>Top pickup municipalities by year</t>
        </is>
      </c>
      <c r="G23" s="59" t="inlineStr">
        <is>
          <t>Top drop-off municipalities by year</t>
        </is>
      </c>
    </row>
    <row r="24" ht="25.5" customHeight="1" s="34">
      <c r="A24" s="47" t="inlineStr">
        <is>
          <t>Year</t>
        </is>
      </c>
      <c r="B24" s="47" t="inlineStr">
        <is>
          <t>Rank</t>
        </is>
      </c>
      <c r="C24" s="47" t="inlineStr">
        <is>
          <t>Pickup municipality</t>
        </is>
      </c>
      <c r="D24" s="47" t="inlineStr">
        <is>
          <t>Trips</t>
        </is>
      </c>
      <c r="E24" s="47" t="inlineStr">
        <is>
          <t>Share</t>
        </is>
      </c>
      <c r="F24" s="47" t="inlineStr">
        <is>
          <t>Avg duration</t>
        </is>
      </c>
      <c r="G24" s="47" t="inlineStr">
        <is>
          <t>Year</t>
        </is>
      </c>
      <c r="H24" s="47" t="inlineStr">
        <is>
          <t>Rank</t>
        </is>
      </c>
      <c r="I24" s="47" t="inlineStr">
        <is>
          <t>Drop-off municipality</t>
        </is>
      </c>
      <c r="J24" s="47" t="inlineStr">
        <is>
          <t>Trips</t>
        </is>
      </c>
      <c r="K24" s="47" t="inlineStr">
        <is>
          <t>Share</t>
        </is>
      </c>
      <c r="L24" s="47" t="inlineStr">
        <is>
          <t>Avg duration</t>
        </is>
      </c>
    </row>
    <row r="25" ht="15" customHeight="1" s="34">
      <c r="A25" s="48" t="n">
        <v>2024</v>
      </c>
      <c r="B25" s="48" t="n">
        <v>1</v>
      </c>
      <c r="C25" s="48" t="inlineStr">
        <is>
          <t>Toronto</t>
        </is>
      </c>
      <c r="D25" s="49" t="n">
        <v>69037105</v>
      </c>
      <c r="E25" s="51" t="n">
        <v>0.923438322266924</v>
      </c>
      <c r="F25" s="50" t="n">
        <v>18.0348826265238</v>
      </c>
      <c r="G25" s="48" t="n">
        <v>2024</v>
      </c>
      <c r="H25" s="48" t="n">
        <v>1</v>
      </c>
      <c r="I25" s="48" t="inlineStr">
        <is>
          <t>Toronto</t>
        </is>
      </c>
      <c r="J25" s="49" t="n">
        <v>66272287</v>
      </c>
      <c r="K25" s="51" t="n">
        <v>0.886456196563748</v>
      </c>
      <c r="L25" s="50" t="n">
        <v>17.6514346942637</v>
      </c>
    </row>
    <row r="26" ht="15" customHeight="1" s="34">
      <c r="A26" s="48" t="n">
        <v>2024</v>
      </c>
      <c r="B26" s="48" t="n">
        <v>2</v>
      </c>
      <c r="C26" s="48" t="inlineStr">
        <is>
          <t>Mississauga</t>
        </is>
      </c>
      <c r="D26" s="49" t="n">
        <v>1350907</v>
      </c>
      <c r="E26" s="51" t="n">
        <v>0.0180696930095583</v>
      </c>
      <c r="F26" s="50" t="n">
        <v>28.4356931898347</v>
      </c>
      <c r="G26" s="48" t="n">
        <v>2024</v>
      </c>
      <c r="H26" s="48" t="n">
        <v>2</v>
      </c>
      <c r="I26" s="48" t="inlineStr">
        <is>
          <t>Mississauga</t>
        </is>
      </c>
      <c r="J26" s="49" t="n">
        <v>1948901</v>
      </c>
      <c r="K26" s="51" t="n">
        <v>0.0260684434798407</v>
      </c>
      <c r="L26" s="50" t="n">
        <v>27.1696650676458</v>
      </c>
    </row>
    <row r="27" ht="15" customHeight="1" s="34">
      <c r="A27" s="48" t="n">
        <v>2024</v>
      </c>
      <c r="B27" s="48" t="n">
        <v>3</v>
      </c>
      <c r="C27" s="48" t="inlineStr">
        <is>
          <t>Pearson Airport</t>
        </is>
      </c>
      <c r="D27" s="49" t="n">
        <v>1245748</v>
      </c>
      <c r="E27" s="51" t="n">
        <v>0.0166630892631922</v>
      </c>
      <c r="F27" s="50" t="n">
        <v>29.0621530116846</v>
      </c>
      <c r="G27" s="48" t="n">
        <v>2024</v>
      </c>
      <c r="H27" s="48" t="n">
        <v>3</v>
      </c>
      <c r="I27" s="48" t="inlineStr">
        <is>
          <t>Pearson Airport</t>
        </is>
      </c>
      <c r="J27" s="49" t="n">
        <v>1892183</v>
      </c>
      <c r="K27" s="51" t="n">
        <v>0.0253097851502028</v>
      </c>
      <c r="L27" s="50" t="n">
        <v>28.5278169659066</v>
      </c>
    </row>
    <row r="28" ht="15" customHeight="1" s="34">
      <c r="A28" s="48" t="n">
        <v>2024</v>
      </c>
      <c r="B28" s="48" t="n">
        <v>4</v>
      </c>
      <c r="C28" s="48" t="inlineStr">
        <is>
          <t>Vaughan</t>
        </is>
      </c>
      <c r="D28" s="49" t="n">
        <v>1057667</v>
      </c>
      <c r="E28" s="51" t="n">
        <v>0.0141473232401198</v>
      </c>
      <c r="F28" s="50" t="n">
        <v>24.2723116065832</v>
      </c>
      <c r="G28" s="48" t="n">
        <v>2024</v>
      </c>
      <c r="H28" s="48" t="n">
        <v>4</v>
      </c>
      <c r="I28" s="48" t="inlineStr">
        <is>
          <t>Vaughan</t>
        </is>
      </c>
      <c r="J28" s="49" t="n">
        <v>1542871</v>
      </c>
      <c r="K28" s="51" t="n">
        <v>0.020637397928466</v>
      </c>
      <c r="L28" s="50" t="n">
        <v>23.1630229098868</v>
      </c>
    </row>
    <row r="29" ht="15" customHeight="1" s="34">
      <c r="A29" s="48" t="n">
        <v>2024</v>
      </c>
      <c r="B29" s="48" t="n">
        <v>5</v>
      </c>
      <c r="C29" s="48" t="inlineStr">
        <is>
          <t>Markham</t>
        </is>
      </c>
      <c r="D29" s="49" t="n">
        <v>783993</v>
      </c>
      <c r="E29" s="51" t="n">
        <v>0.0104866677214957</v>
      </c>
      <c r="F29" s="50" t="n">
        <v>24.2649350440629</v>
      </c>
      <c r="G29" s="48" t="n">
        <v>2024</v>
      </c>
      <c r="H29" s="48" t="n">
        <v>5</v>
      </c>
      <c r="I29" s="48" t="inlineStr">
        <is>
          <t>Markham</t>
        </is>
      </c>
      <c r="J29" s="49" t="n">
        <v>1131336</v>
      </c>
      <c r="K29" s="51" t="n">
        <v>0.0151327176561093</v>
      </c>
      <c r="L29" s="50" t="n">
        <v>23.553331901398</v>
      </c>
    </row>
    <row r="30" ht="15" customHeight="1" s="34">
      <c r="A30" s="48" t="n">
        <v>2024</v>
      </c>
      <c r="B30" s="48" t="n">
        <v>6</v>
      </c>
      <c r="C30" s="48" t="inlineStr">
        <is>
          <t>Brampton</t>
        </is>
      </c>
      <c r="D30" s="49" t="n">
        <v>428412</v>
      </c>
      <c r="E30" s="51" t="n">
        <v>0.0057304265368459</v>
      </c>
      <c r="F30" s="50" t="n">
        <v>35.6428250375807</v>
      </c>
      <c r="G30" s="48" t="n">
        <v>2024</v>
      </c>
      <c r="H30" s="48" t="n">
        <v>6</v>
      </c>
      <c r="I30" s="48" t="inlineStr">
        <is>
          <t>Brampton</t>
        </is>
      </c>
      <c r="J30" s="49" t="n">
        <v>602863</v>
      </c>
      <c r="K30" s="51" t="n">
        <v>0.008063878073635899</v>
      </c>
      <c r="L30" s="50" t="n">
        <v>34.6244591391411</v>
      </c>
    </row>
    <row r="31" ht="15" customHeight="1" s="34">
      <c r="A31" s="48" t="n">
        <v>2024</v>
      </c>
      <c r="B31" s="48" t="n">
        <v>7</v>
      </c>
      <c r="C31" s="48" t="inlineStr">
        <is>
          <t>Richmond Hill</t>
        </is>
      </c>
      <c r="D31" s="49" t="n">
        <v>279261</v>
      </c>
      <c r="E31" s="51" t="n">
        <v>0.0037353870692373</v>
      </c>
      <c r="F31" s="50" t="n">
        <v>30.777242114008</v>
      </c>
      <c r="G31" s="48" t="n">
        <v>2024</v>
      </c>
      <c r="H31" s="48" t="n">
        <v>7</v>
      </c>
      <c r="I31" s="48" t="inlineStr">
        <is>
          <t>Richmond Hill</t>
        </is>
      </c>
      <c r="J31" s="49" t="n">
        <v>395648</v>
      </c>
      <c r="K31" s="51" t="n">
        <v>0.0052921762192702</v>
      </c>
      <c r="L31" s="50" t="n">
        <v>29.9038784475089</v>
      </c>
    </row>
    <row r="32" ht="15" customHeight="1" s="34">
      <c r="A32" s="48" t="n">
        <v>2024</v>
      </c>
      <c r="B32" s="48" t="n">
        <v>8</v>
      </c>
      <c r="C32" s="48" t="inlineStr">
        <is>
          <t>Other Municipality</t>
        </is>
      </c>
      <c r="D32" s="49" t="n">
        <v>174473</v>
      </c>
      <c r="E32" s="51" t="n">
        <v>0.0023337458081545</v>
      </c>
      <c r="F32" s="50" t="n">
        <v>50.8892237194294</v>
      </c>
      <c r="G32" s="48" t="n">
        <v>2024</v>
      </c>
      <c r="H32" s="48" t="n">
        <v>8</v>
      </c>
      <c r="I32" s="48" t="inlineStr">
        <is>
          <t>Other Municipality</t>
        </is>
      </c>
      <c r="J32" s="49" t="n">
        <v>312428</v>
      </c>
      <c r="K32" s="51" t="n">
        <v>0.0041790279031719</v>
      </c>
      <c r="L32" s="50" t="n">
        <v>53.5072008910853</v>
      </c>
    </row>
    <row r="33" ht="15" customHeight="1" s="34">
      <c r="A33" s="48" t="n">
        <v>2024</v>
      </c>
      <c r="B33" s="48" t="n">
        <v>9</v>
      </c>
      <c r="C33" s="48" t="inlineStr">
        <is>
          <t>Pickering</t>
        </is>
      </c>
      <c r="D33" s="49" t="n">
        <v>139395</v>
      </c>
      <c r="E33" s="51" t="n">
        <v>0.0018645434934213</v>
      </c>
      <c r="F33" s="50" t="n">
        <v>25.472953979698</v>
      </c>
      <c r="G33" s="48" t="n">
        <v>2024</v>
      </c>
      <c r="H33" s="48" t="n">
        <v>9</v>
      </c>
      <c r="I33" s="48" t="inlineStr">
        <is>
          <t>Pickering</t>
        </is>
      </c>
      <c r="J33" s="49" t="n">
        <v>211151</v>
      </c>
      <c r="K33" s="51" t="n">
        <v>0.00282434967667</v>
      </c>
      <c r="L33" s="50" t="n">
        <v>25.3336444061359</v>
      </c>
    </row>
    <row r="34" ht="15" customHeight="1" s="34">
      <c r="A34" s="48" t="n">
        <v>2024</v>
      </c>
      <c r="B34" s="48" t="n">
        <v>10</v>
      </c>
      <c r="C34" s="48" t="inlineStr">
        <is>
          <t>Oakville</t>
        </is>
      </c>
      <c r="D34" s="49" t="n">
        <v>94504</v>
      </c>
      <c r="E34" s="51" t="n">
        <v>0.0012640827741475</v>
      </c>
      <c r="F34" s="50" t="n">
        <v>45.4921011809024</v>
      </c>
      <c r="G34" s="48" t="n">
        <v>2024</v>
      </c>
      <c r="H34" s="48" t="n">
        <v>10</v>
      </c>
      <c r="I34" s="48" t="inlineStr">
        <is>
          <t>Oakville</t>
        </is>
      </c>
      <c r="J34" s="49" t="n">
        <v>168308</v>
      </c>
      <c r="K34" s="51" t="n">
        <v>0.0022512829462374</v>
      </c>
      <c r="L34" s="50" t="n">
        <v>40.2796921120802</v>
      </c>
    </row>
    <row r="35" ht="15" customHeight="1" s="34">
      <c r="A35" s="48" t="n">
        <v>2024</v>
      </c>
      <c r="B35" s="48" t="n">
        <v>11</v>
      </c>
      <c r="C35" s="48" t="inlineStr">
        <is>
          <t>Ajax</t>
        </is>
      </c>
      <c r="D35" s="49" t="n">
        <v>73143</v>
      </c>
      <c r="E35" s="51" t="n">
        <v>0.0009783586551836</v>
      </c>
      <c r="F35" s="50" t="n">
        <v>33.1025756395007</v>
      </c>
      <c r="G35" s="48" t="n">
        <v>2024</v>
      </c>
      <c r="H35" s="48" t="n">
        <v>11</v>
      </c>
      <c r="I35" s="48" t="inlineStr">
        <is>
          <t>Ajax</t>
        </is>
      </c>
      <c r="J35" s="49" t="n">
        <v>115298</v>
      </c>
      <c r="K35" s="51" t="n">
        <v>0.0015422227174898</v>
      </c>
      <c r="L35" s="50" t="n">
        <v>32.0598187305938</v>
      </c>
    </row>
    <row r="36" ht="15" customHeight="1" s="34">
      <c r="A36" s="48" t="n">
        <v>2024</v>
      </c>
      <c r="B36" s="48" t="n">
        <v>12</v>
      </c>
      <c r="C36" s="48" t="inlineStr">
        <is>
          <t>Whitby</t>
        </is>
      </c>
      <c r="D36" s="49" t="n">
        <v>35446</v>
      </c>
      <c r="E36" s="51" t="n">
        <v>0.0004741246721031</v>
      </c>
      <c r="F36" s="50" t="n">
        <v>42.4823486430063</v>
      </c>
      <c r="G36" s="48" t="n">
        <v>2024</v>
      </c>
      <c r="H36" s="48" t="n">
        <v>12</v>
      </c>
      <c r="I36" s="48" t="inlineStr">
        <is>
          <t>Whitby</t>
        </is>
      </c>
      <c r="J36" s="49" t="n">
        <v>59062</v>
      </c>
      <c r="K36" s="51" t="n">
        <v>0.0007900116059288001</v>
      </c>
      <c r="L36" s="50" t="n">
        <v>41.4386564965629</v>
      </c>
    </row>
    <row r="37" ht="15" customHeight="1" s="34">
      <c r="A37" s="48" t="n">
        <v>2024</v>
      </c>
      <c r="B37" s="48" t="n">
        <v>13</v>
      </c>
      <c r="C37" s="48" t="inlineStr">
        <is>
          <t>Oshawa</t>
        </is>
      </c>
      <c r="D37" s="49" t="n">
        <v>34323</v>
      </c>
      <c r="E37" s="51" t="n">
        <v>0.0004591034565422</v>
      </c>
      <c r="F37" s="50" t="n">
        <v>48.0990971068963</v>
      </c>
      <c r="G37" s="48" t="n">
        <v>2024</v>
      </c>
      <c r="H37" s="48" t="n">
        <v>13</v>
      </c>
      <c r="I37" s="48" t="inlineStr">
        <is>
          <t>Oshawa</t>
        </is>
      </c>
      <c r="J37" s="49" t="n">
        <v>54805</v>
      </c>
      <c r="K37" s="51" t="n">
        <v>0.000733070096897</v>
      </c>
      <c r="L37" s="50" t="n">
        <v>46.5582180457988</v>
      </c>
    </row>
    <row r="38" ht="15" customHeight="1" s="34">
      <c r="A38" s="48" t="n">
        <v>2024</v>
      </c>
      <c r="B38" s="48" t="n">
        <v>14</v>
      </c>
      <c r="C38" s="48" t="inlineStr">
        <is>
          <t>Burlington</t>
        </is>
      </c>
      <c r="D38" s="49" t="n">
        <v>26550</v>
      </c>
      <c r="E38" s="51" t="n">
        <v>0.0003551320330739</v>
      </c>
      <c r="F38" s="50" t="n">
        <v>54.0231657250471</v>
      </c>
      <c r="G38" s="48" t="n">
        <v>2024</v>
      </c>
      <c r="H38" s="48" t="n">
        <v>14</v>
      </c>
      <c r="I38" s="48" t="inlineStr">
        <is>
          <t>Burlington</t>
        </is>
      </c>
      <c r="J38" s="49" t="n">
        <v>53786</v>
      </c>
      <c r="K38" s="51" t="n">
        <v>0.0007194399823319</v>
      </c>
      <c r="L38" s="50" t="n">
        <v>48.9520698694828</v>
      </c>
    </row>
    <row r="39" ht="15" customHeight="1" s="34">
      <c r="A39" s="48" t="n">
        <v>2025</v>
      </c>
      <c r="B39" s="48" t="n">
        <v>1</v>
      </c>
      <c r="C39" s="48" t="inlineStr">
        <is>
          <t>Toronto</t>
        </is>
      </c>
      <c r="D39" s="49" t="n">
        <v>80824873</v>
      </c>
      <c r="E39" s="51" t="n">
        <v>0.9282954949579439</v>
      </c>
      <c r="F39" s="50" t="n">
        <v>18.0184856867019</v>
      </c>
      <c r="G39" s="48" t="n">
        <v>2025</v>
      </c>
      <c r="H39" s="48" t="n">
        <v>1</v>
      </c>
      <c r="I39" s="48" t="inlineStr">
        <is>
          <t>Toronto</t>
        </is>
      </c>
      <c r="J39" s="49" t="n">
        <v>77189315</v>
      </c>
      <c r="K39" s="51" t="n">
        <v>0.886540129464721</v>
      </c>
      <c r="L39" s="50" t="n">
        <v>17.5598693640435</v>
      </c>
    </row>
    <row r="40" ht="15" customHeight="1" s="34">
      <c r="A40" s="48" t="n">
        <v>2025</v>
      </c>
      <c r="B40" s="48" t="n">
        <v>2</v>
      </c>
      <c r="C40" s="48" t="inlineStr">
        <is>
          <t>Mississauga</t>
        </is>
      </c>
      <c r="D40" s="49" t="n">
        <v>1456444</v>
      </c>
      <c r="E40" s="51" t="n">
        <v>0.0167276526850654</v>
      </c>
      <c r="F40" s="50" t="n">
        <v>28.4840017398541</v>
      </c>
      <c r="G40" s="48" t="n">
        <v>2025</v>
      </c>
      <c r="H40" s="48" t="n">
        <v>2</v>
      </c>
      <c r="I40" s="48" t="inlineStr">
        <is>
          <t>Mississauga</t>
        </is>
      </c>
      <c r="J40" s="49" t="n">
        <v>2307574</v>
      </c>
      <c r="K40" s="51" t="n">
        <v>0.0265031106016347</v>
      </c>
      <c r="L40" s="50" t="n">
        <v>27.219319870132</v>
      </c>
    </row>
    <row r="41" ht="15" customHeight="1" s="34">
      <c r="A41" s="48" t="n">
        <v>2025</v>
      </c>
      <c r="B41" s="48" t="n">
        <v>3</v>
      </c>
      <c r="C41" s="48" t="inlineStr">
        <is>
          <t>Pearson Airport</t>
        </is>
      </c>
      <c r="D41" s="49" t="n">
        <v>1318394</v>
      </c>
      <c r="E41" s="51" t="n">
        <v>0.0151421111515954</v>
      </c>
      <c r="F41" s="50" t="n">
        <v>29.9574893089623</v>
      </c>
      <c r="G41" s="48" t="n">
        <v>2025</v>
      </c>
      <c r="H41" s="48" t="n">
        <v>3</v>
      </c>
      <c r="I41" s="48" t="inlineStr">
        <is>
          <t>Pearson Airport</t>
        </is>
      </c>
      <c r="J41" s="49" t="n">
        <v>2036165</v>
      </c>
      <c r="K41" s="51" t="n">
        <v>0.0233859049366033</v>
      </c>
      <c r="L41" s="50" t="n">
        <v>29.1398901218713</v>
      </c>
    </row>
    <row r="42" ht="15" customHeight="1" s="34">
      <c r="A42" s="48" t="n">
        <v>2025</v>
      </c>
      <c r="B42" s="48" t="n">
        <v>4</v>
      </c>
      <c r="C42" s="48" t="inlineStr">
        <is>
          <t>Vaughan</t>
        </is>
      </c>
      <c r="D42" s="49" t="n">
        <v>1171920</v>
      </c>
      <c r="E42" s="51" t="n">
        <v>0.0134598177030369</v>
      </c>
      <c r="F42" s="50" t="n">
        <v>23.9523940968667</v>
      </c>
      <c r="G42" s="48" t="n">
        <v>2025</v>
      </c>
      <c r="H42" s="48" t="n">
        <v>4</v>
      </c>
      <c r="I42" s="48" t="inlineStr">
        <is>
          <t>Vaughan</t>
        </is>
      </c>
      <c r="J42" s="49" t="n">
        <v>1852221</v>
      </c>
      <c r="K42" s="51" t="n">
        <v>0.0212732584184388</v>
      </c>
      <c r="L42" s="50" t="n">
        <v>23.2271441150921</v>
      </c>
    </row>
    <row r="43" ht="15" customHeight="1" s="34">
      <c r="A43" s="48" t="n">
        <v>2025</v>
      </c>
      <c r="B43" s="48" t="n">
        <v>5</v>
      </c>
      <c r="C43" s="48" t="inlineStr">
        <is>
          <t>Markham</t>
        </is>
      </c>
      <c r="D43" s="49" t="n">
        <v>873659</v>
      </c>
      <c r="E43" s="51" t="n">
        <v>0.0100342095660263</v>
      </c>
      <c r="F43" s="50" t="n">
        <v>23.7201730995732</v>
      </c>
      <c r="G43" s="48" t="n">
        <v>2025</v>
      </c>
      <c r="H43" s="48" t="n">
        <v>5</v>
      </c>
      <c r="I43" s="48" t="inlineStr">
        <is>
          <t>Markham</t>
        </is>
      </c>
      <c r="J43" s="49" t="n">
        <v>1329397</v>
      </c>
      <c r="K43" s="51" t="n">
        <v>0.0152684835782</v>
      </c>
      <c r="L43" s="50" t="n">
        <v>23.486423596563</v>
      </c>
    </row>
    <row r="44" ht="15" customHeight="1" s="34">
      <c r="A44" s="48" t="n">
        <v>2025</v>
      </c>
      <c r="B44" s="48" t="n">
        <v>6</v>
      </c>
      <c r="C44" s="48" t="inlineStr">
        <is>
          <t>Brampton</t>
        </is>
      </c>
      <c r="D44" s="49" t="n">
        <v>463368</v>
      </c>
      <c r="E44" s="51" t="n">
        <v>0.0053219066228247</v>
      </c>
      <c r="F44" s="50" t="n">
        <v>35.4210384834516</v>
      </c>
      <c r="G44" s="48" t="n">
        <v>2025</v>
      </c>
      <c r="H44" s="48" t="n">
        <v>6</v>
      </c>
      <c r="I44" s="48" t="inlineStr">
        <is>
          <t>Brampton</t>
        </is>
      </c>
      <c r="J44" s="49" t="n">
        <v>723867</v>
      </c>
      <c r="K44" s="51" t="n">
        <v>0.008313807991368201</v>
      </c>
      <c r="L44" s="50" t="n">
        <v>34.6713709838962</v>
      </c>
    </row>
    <row r="45" ht="15" customHeight="1" s="34">
      <c r="A45" s="48" t="n">
        <v>2025</v>
      </c>
      <c r="B45" s="48" t="n">
        <v>7</v>
      </c>
      <c r="C45" s="48" t="inlineStr">
        <is>
          <t>Richmond Hill</t>
        </is>
      </c>
      <c r="D45" s="49" t="n">
        <v>295356</v>
      </c>
      <c r="E45" s="51" t="n">
        <v>0.0033922434274508</v>
      </c>
      <c r="F45" s="50" t="n">
        <v>30.4827019258116</v>
      </c>
      <c r="G45" s="48" t="n">
        <v>2025</v>
      </c>
      <c r="H45" s="48" t="n">
        <v>7</v>
      </c>
      <c r="I45" s="48" t="inlineStr">
        <is>
          <t>Richmond Hill</t>
        </is>
      </c>
      <c r="J45" s="49" t="n">
        <v>460510</v>
      </c>
      <c r="K45" s="51" t="n">
        <v>0.0052890817209583</v>
      </c>
      <c r="L45" s="50" t="n">
        <v>29.7924977742069</v>
      </c>
    </row>
    <row r="46" ht="15" customHeight="1" s="34">
      <c r="A46" s="48" t="n">
        <v>2025</v>
      </c>
      <c r="B46" s="48" t="n">
        <v>8</v>
      </c>
      <c r="C46" s="48" t="inlineStr">
        <is>
          <t>Other Municipality</t>
        </is>
      </c>
      <c r="D46" s="49" t="n">
        <v>197490</v>
      </c>
      <c r="E46" s="51" t="n">
        <v>0.0022682259865628</v>
      </c>
      <c r="F46" s="50" t="n">
        <v>51.7736786166388</v>
      </c>
      <c r="G46" s="48" t="n">
        <v>2025</v>
      </c>
      <c r="H46" s="48" t="n">
        <v>8</v>
      </c>
      <c r="I46" s="48" t="inlineStr">
        <is>
          <t>Other Municipality</t>
        </is>
      </c>
      <c r="J46" s="49" t="n">
        <v>361166</v>
      </c>
      <c r="K46" s="51" t="n">
        <v>0.0041480890509036</v>
      </c>
      <c r="L46" s="50" t="n">
        <v>53.9978230232082</v>
      </c>
    </row>
    <row r="47" ht="15" customHeight="1" s="34">
      <c r="A47" s="48" t="n">
        <v>2025</v>
      </c>
      <c r="B47" s="48" t="n">
        <v>9</v>
      </c>
      <c r="C47" s="48" t="inlineStr">
        <is>
          <t>Pickering</t>
        </is>
      </c>
      <c r="D47" s="49" t="n">
        <v>168456</v>
      </c>
      <c r="E47" s="51" t="n">
        <v>0.001934762655286</v>
      </c>
      <c r="F47" s="50" t="n">
        <v>25.0753160469203</v>
      </c>
      <c r="G47" s="48" t="n">
        <v>2025</v>
      </c>
      <c r="H47" s="48" t="n">
        <v>9</v>
      </c>
      <c r="I47" s="48" t="inlineStr">
        <is>
          <t>Pickering</t>
        </is>
      </c>
      <c r="J47" s="49" t="n">
        <v>270234</v>
      </c>
      <c r="K47" s="51" t="n">
        <v>0.0031037104726965</v>
      </c>
      <c r="L47" s="50" t="n">
        <v>25.5071630882865</v>
      </c>
    </row>
    <row r="48" ht="15" customHeight="1" s="34">
      <c r="A48" s="48" t="n">
        <v>2025</v>
      </c>
      <c r="B48" s="48" t="n">
        <v>10</v>
      </c>
      <c r="C48" s="48" t="inlineStr">
        <is>
          <t>Oakville</t>
        </is>
      </c>
      <c r="D48" s="49" t="n">
        <v>100296</v>
      </c>
      <c r="E48" s="51" t="n">
        <v>0.0011519266471634</v>
      </c>
      <c r="F48" s="50" t="n">
        <v>46.5347829424902</v>
      </c>
      <c r="G48" s="48" t="n">
        <v>2025</v>
      </c>
      <c r="H48" s="48" t="n">
        <v>10</v>
      </c>
      <c r="I48" s="48" t="inlineStr">
        <is>
          <t>Oakville</t>
        </is>
      </c>
      <c r="J48" s="49" t="n">
        <v>190453</v>
      </c>
      <c r="K48" s="51" t="n">
        <v>0.0021874041410646</v>
      </c>
      <c r="L48" s="50" t="n">
        <v>41.130374423086</v>
      </c>
    </row>
    <row r="49" ht="15" customHeight="1" s="34">
      <c r="A49" s="48" t="n">
        <v>2025</v>
      </c>
      <c r="B49" s="48" t="n">
        <v>11</v>
      </c>
      <c r="C49" s="48" t="inlineStr">
        <is>
          <t>Ajax</t>
        </is>
      </c>
      <c r="D49" s="49" t="n">
        <v>86339</v>
      </c>
      <c r="E49" s="51" t="n">
        <v>0.0009916267327654</v>
      </c>
      <c r="F49" s="50" t="n">
        <v>32.2891622557593</v>
      </c>
      <c r="G49" s="48" t="n">
        <v>2025</v>
      </c>
      <c r="H49" s="48" t="n">
        <v>11</v>
      </c>
      <c r="I49" s="48" t="inlineStr">
        <is>
          <t>Ajax</t>
        </is>
      </c>
      <c r="J49" s="49" t="n">
        <v>146953</v>
      </c>
      <c r="K49" s="51" t="n">
        <v>0.001687794892923</v>
      </c>
      <c r="L49" s="50" t="n">
        <v>32.0302416418855</v>
      </c>
    </row>
    <row r="50" ht="15" customHeight="1" s="34">
      <c r="A50" s="48" t="n">
        <v>2025</v>
      </c>
      <c r="B50" s="48" t="n">
        <v>12</v>
      </c>
      <c r="C50" s="48" t="inlineStr">
        <is>
          <t>Whitby</t>
        </is>
      </c>
      <c r="D50" s="49" t="n">
        <v>42090</v>
      </c>
      <c r="E50" s="51" t="n">
        <v>0.0004834150173397</v>
      </c>
      <c r="F50" s="50" t="n">
        <v>41.6284815870753</v>
      </c>
      <c r="G50" s="48" t="n">
        <v>2025</v>
      </c>
      <c r="H50" s="48" t="n">
        <v>12</v>
      </c>
      <c r="I50" s="48" t="inlineStr">
        <is>
          <t>Whitby</t>
        </is>
      </c>
      <c r="J50" s="49" t="n">
        <v>70724</v>
      </c>
      <c r="K50" s="51" t="n">
        <v>0.0008122842405877</v>
      </c>
      <c r="L50" s="50" t="n">
        <v>41.4898463039421</v>
      </c>
    </row>
    <row r="51" ht="15" customHeight="1" s="34">
      <c r="A51" s="48" t="n">
        <v>2025</v>
      </c>
      <c r="B51" s="48" t="n">
        <v>13</v>
      </c>
      <c r="C51" s="48" t="inlineStr">
        <is>
          <t>Oshawa</t>
        </is>
      </c>
      <c r="D51" s="49" t="n">
        <v>41544</v>
      </c>
      <c r="E51" s="51" t="n">
        <v>0.0004771440598803</v>
      </c>
      <c r="F51" s="50" t="n">
        <v>47.7031677257847</v>
      </c>
      <c r="G51" s="48" t="n">
        <v>2025</v>
      </c>
      <c r="H51" s="48" t="n">
        <v>13</v>
      </c>
      <c r="I51" s="48" t="inlineStr">
        <is>
          <t>Oshawa</t>
        </is>
      </c>
      <c r="J51" s="49" t="n">
        <v>67765</v>
      </c>
      <c r="K51" s="51" t="n">
        <v>0.000778299326444</v>
      </c>
      <c r="L51" s="50" t="n">
        <v>46.3042490961411</v>
      </c>
    </row>
    <row r="52" ht="15" customHeight="1" s="34">
      <c r="A52" s="48" t="n">
        <v>2025</v>
      </c>
      <c r="B52" s="48" t="n">
        <v>14</v>
      </c>
      <c r="C52" s="48" t="inlineStr">
        <is>
          <t>Burlington</t>
        </is>
      </c>
      <c r="D52" s="49" t="n">
        <v>27815</v>
      </c>
      <c r="E52" s="51" t="n">
        <v>0.0003194627870588</v>
      </c>
      <c r="F52" s="50" t="n">
        <v>55.9352291928815</v>
      </c>
      <c r="G52" s="48" t="n">
        <v>2025</v>
      </c>
      <c r="H52" s="48" t="n">
        <v>14</v>
      </c>
      <c r="I52" s="48" t="inlineStr">
        <is>
          <t>Burlington</t>
        </is>
      </c>
      <c r="J52" s="49" t="n">
        <v>61700</v>
      </c>
      <c r="K52" s="51" t="n">
        <v>0.000708641163456</v>
      </c>
      <c r="L52" s="50" t="n">
        <v>49.8970132901135</v>
      </c>
    </row>
    <row r="53" ht="15" customHeight="1" s="34">
      <c r="A53" s="48" t="n">
        <v>2026</v>
      </c>
      <c r="B53" s="48" t="n">
        <v>1</v>
      </c>
      <c r="C53" s="48" t="inlineStr">
        <is>
          <t>Toronto</t>
        </is>
      </c>
      <c r="D53" s="49" t="n">
        <v>44200100</v>
      </c>
      <c r="E53" s="51" t="n">
        <v>0.923020398245229</v>
      </c>
      <c r="F53" s="50" t="n">
        <v>17.5597541677508</v>
      </c>
      <c r="G53" s="48" t="n">
        <v>2026</v>
      </c>
      <c r="H53" s="48" t="n">
        <v>1</v>
      </c>
      <c r="I53" s="48" t="inlineStr">
        <is>
          <t>Toronto</t>
        </is>
      </c>
      <c r="J53" s="49" t="n">
        <v>42356518</v>
      </c>
      <c r="K53" s="51" t="n">
        <v>0.884521304536443</v>
      </c>
      <c r="L53" s="50" t="n">
        <v>17.1130480300576</v>
      </c>
    </row>
    <row r="54" ht="15" customHeight="1" s="34">
      <c r="A54" s="48" t="n">
        <v>2026</v>
      </c>
      <c r="B54" s="48" t="n">
        <v>2</v>
      </c>
      <c r="C54" s="48" t="inlineStr">
        <is>
          <t>Mississauga</t>
        </is>
      </c>
      <c r="D54" s="49" t="n">
        <v>884871</v>
      </c>
      <c r="E54" s="51" t="n">
        <v>0.018478555089596</v>
      </c>
      <c r="F54" s="50" t="n">
        <v>27.3024106112642</v>
      </c>
      <c r="G54" s="48" t="n">
        <v>2026</v>
      </c>
      <c r="H54" s="48" t="n">
        <v>2</v>
      </c>
      <c r="I54" s="48" t="inlineStr">
        <is>
          <t>Mississauga</t>
        </is>
      </c>
      <c r="J54" s="49" t="n">
        <v>1311140</v>
      </c>
      <c r="K54" s="51" t="n">
        <v>0.0273802313785545</v>
      </c>
      <c r="L54" s="50" t="n">
        <v>26.5768916973016</v>
      </c>
    </row>
    <row r="55" ht="15" customHeight="1" s="34">
      <c r="A55" s="48" t="n">
        <v>2026</v>
      </c>
      <c r="B55" s="48" t="n">
        <v>3</v>
      </c>
      <c r="C55" s="48" t="inlineStr">
        <is>
          <t>Pearson Airport</t>
        </is>
      </c>
      <c r="D55" s="49" t="n">
        <v>706923</v>
      </c>
      <c r="E55" s="51" t="n">
        <v>0.0147625084329834</v>
      </c>
      <c r="F55" s="50" t="n">
        <v>28.5912197792405</v>
      </c>
      <c r="G55" s="48" t="n">
        <v>2026</v>
      </c>
      <c r="H55" s="48" t="n">
        <v>3</v>
      </c>
      <c r="I55" s="48" t="inlineStr">
        <is>
          <t>Pearson Airport</t>
        </is>
      </c>
      <c r="J55" s="49" t="n">
        <v>1054706</v>
      </c>
      <c r="K55" s="51" t="n">
        <v>0.0220251798559648</v>
      </c>
      <c r="L55" s="50" t="n">
        <v>28.0157586284709</v>
      </c>
    </row>
    <row r="56" ht="15" customHeight="1" s="34">
      <c r="A56" s="48" t="n">
        <v>2026</v>
      </c>
      <c r="B56" s="48" t="n">
        <v>4</v>
      </c>
      <c r="C56" s="48" t="inlineStr">
        <is>
          <t>Vaughan</t>
        </is>
      </c>
      <c r="D56" s="49" t="n">
        <v>692418</v>
      </c>
      <c r="E56" s="51" t="n">
        <v>0.0144596038948365</v>
      </c>
      <c r="F56" s="50" t="n">
        <v>22.5596272193964</v>
      </c>
      <c r="G56" s="48" t="n">
        <v>2026</v>
      </c>
      <c r="H56" s="48" t="n">
        <v>4</v>
      </c>
      <c r="I56" s="48" t="inlineStr">
        <is>
          <t>Vaughan</t>
        </is>
      </c>
      <c r="J56" s="49" t="n">
        <v>1039928</v>
      </c>
      <c r="K56" s="51" t="n">
        <v>0.021716574322374</v>
      </c>
      <c r="L56" s="50" t="n">
        <v>22.3954964670631</v>
      </c>
    </row>
    <row r="57" ht="15" customHeight="1" s="34">
      <c r="A57" s="48" t="n">
        <v>2026</v>
      </c>
      <c r="B57" s="48" t="n">
        <v>5</v>
      </c>
      <c r="C57" s="48" t="inlineStr">
        <is>
          <t>Markham</t>
        </is>
      </c>
      <c r="D57" s="49" t="n">
        <v>523843</v>
      </c>
      <c r="E57" s="51" t="n">
        <v>0.0109392914151319</v>
      </c>
      <c r="F57" s="50" t="n">
        <v>22.6443845197893</v>
      </c>
      <c r="G57" s="48" t="n">
        <v>2026</v>
      </c>
      <c r="H57" s="48" t="n">
        <v>5</v>
      </c>
      <c r="I57" s="48" t="inlineStr">
        <is>
          <t>Markham</t>
        </is>
      </c>
      <c r="J57" s="49" t="n">
        <v>767588</v>
      </c>
      <c r="K57" s="51" t="n">
        <v>0.0160293615047988</v>
      </c>
      <c r="L57" s="50" t="n">
        <v>22.7702697019755</v>
      </c>
    </row>
    <row r="58" ht="15" customHeight="1" s="34">
      <c r="A58" s="48" t="n">
        <v>2026</v>
      </c>
      <c r="B58" s="48" t="n">
        <v>6</v>
      </c>
      <c r="C58" s="48" t="inlineStr">
        <is>
          <t>Brampton</t>
        </is>
      </c>
      <c r="D58" s="49" t="n">
        <v>314463</v>
      </c>
      <c r="E58" s="51" t="n">
        <v>0.006566857620082</v>
      </c>
      <c r="F58" s="50" t="n">
        <v>33.597927673526</v>
      </c>
      <c r="G58" s="48" t="n">
        <v>2026</v>
      </c>
      <c r="H58" s="48" t="n">
        <v>6</v>
      </c>
      <c r="I58" s="48" t="inlineStr">
        <is>
          <t>Brampton</t>
        </is>
      </c>
      <c r="J58" s="49" t="n">
        <v>432518</v>
      </c>
      <c r="K58" s="51" t="n">
        <v>0.009032172701152899</v>
      </c>
      <c r="L58" s="50" t="n">
        <v>33.9254623160192</v>
      </c>
    </row>
    <row r="59" ht="15" customHeight="1" s="34">
      <c r="A59" s="48" t="n">
        <v>2026</v>
      </c>
      <c r="B59" s="48" t="n">
        <v>7</v>
      </c>
      <c r="C59" s="48" t="inlineStr">
        <is>
          <t>Richmond Hill</t>
        </is>
      </c>
      <c r="D59" s="49" t="n">
        <v>172426</v>
      </c>
      <c r="E59" s="51" t="n">
        <v>0.0036007320161681</v>
      </c>
      <c r="F59" s="50" t="n">
        <v>29.070488615406</v>
      </c>
      <c r="G59" s="48" t="n">
        <v>2026</v>
      </c>
      <c r="H59" s="48" t="n">
        <v>7</v>
      </c>
      <c r="I59" s="48" t="inlineStr">
        <is>
          <t>Richmond Hill</t>
        </is>
      </c>
      <c r="J59" s="49" t="n">
        <v>263121</v>
      </c>
      <c r="K59" s="51" t="n">
        <v>0.005494694586815</v>
      </c>
      <c r="L59" s="50" t="n">
        <v>29.1740517860604</v>
      </c>
    </row>
    <row r="60" ht="15" customHeight="1" s="34">
      <c r="A60" s="48" t="n">
        <v>2026</v>
      </c>
      <c r="B60" s="48" t="n">
        <v>8</v>
      </c>
      <c r="C60" s="48" t="inlineStr">
        <is>
          <t>Other Municipality</t>
        </is>
      </c>
      <c r="D60" s="49" t="n">
        <v>107214</v>
      </c>
      <c r="E60" s="51" t="n">
        <v>0.0022389250019222</v>
      </c>
      <c r="F60" s="50" t="n">
        <v>49.4791973063219</v>
      </c>
      <c r="G60" s="48" t="n">
        <v>2026</v>
      </c>
      <c r="H60" s="48" t="n">
        <v>8</v>
      </c>
      <c r="I60" s="48" t="inlineStr">
        <is>
          <t>Other Municipality</t>
        </is>
      </c>
      <c r="J60" s="49" t="n">
        <v>201937</v>
      </c>
      <c r="K60" s="51" t="n">
        <v>0.004217003358826</v>
      </c>
      <c r="L60" s="50" t="n">
        <v>53.2977628666366</v>
      </c>
    </row>
    <row r="61" ht="15" customHeight="1" s="34">
      <c r="A61" s="48" t="n">
        <v>2026</v>
      </c>
      <c r="B61" s="48" t="n">
        <v>9</v>
      </c>
      <c r="C61" s="48" t="inlineStr">
        <is>
          <t>Pickering</t>
        </is>
      </c>
      <c r="D61" s="49" t="n">
        <v>106074</v>
      </c>
      <c r="E61" s="51" t="n">
        <v>0.0022151186473212</v>
      </c>
      <c r="F61" s="50" t="n">
        <v>24.3043847691234</v>
      </c>
      <c r="G61" s="48" t="n">
        <v>2026</v>
      </c>
      <c r="H61" s="48" t="n">
        <v>9</v>
      </c>
      <c r="I61" s="48" t="inlineStr">
        <is>
          <t>Pickering</t>
        </is>
      </c>
      <c r="J61" s="49" t="n">
        <v>159595</v>
      </c>
      <c r="K61" s="51" t="n">
        <v>0.0033327852303037</v>
      </c>
      <c r="L61" s="50" t="n">
        <v>24.7827087941352</v>
      </c>
    </row>
    <row r="62" ht="15" customHeight="1" s="34">
      <c r="A62" s="48" t="n">
        <v>2026</v>
      </c>
      <c r="B62" s="48" t="n">
        <v>10</v>
      </c>
      <c r="C62" s="48" t="inlineStr">
        <is>
          <t>Oakville</t>
        </is>
      </c>
      <c r="D62" s="49" t="n">
        <v>56733</v>
      </c>
      <c r="E62" s="51" t="n">
        <v>0.0011847420312091</v>
      </c>
      <c r="F62" s="50" t="n">
        <v>44.7117384943507</v>
      </c>
      <c r="G62" s="48" t="n">
        <v>2026</v>
      </c>
      <c r="H62" s="48" t="n">
        <v>10</v>
      </c>
      <c r="I62" s="48" t="inlineStr">
        <is>
          <t>Oakville</t>
        </is>
      </c>
      <c r="J62" s="49" t="n">
        <v>101418</v>
      </c>
      <c r="K62" s="51" t="n">
        <v>0.0021178884832666</v>
      </c>
      <c r="L62" s="50" t="n">
        <v>39.5932545504743</v>
      </c>
    </row>
    <row r="63" ht="15" customHeight="1" s="34">
      <c r="A63" s="48" t="n">
        <v>2026</v>
      </c>
      <c r="B63" s="48" t="n">
        <v>11</v>
      </c>
      <c r="C63" s="48" t="inlineStr">
        <is>
          <t>Ajax</t>
        </is>
      </c>
      <c r="D63" s="49" t="n">
        <v>54640</v>
      </c>
      <c r="E63" s="51" t="n">
        <v>0.0011410343994723</v>
      </c>
      <c r="F63" s="50" t="n">
        <v>31.0219890190337</v>
      </c>
      <c r="G63" s="48" t="n">
        <v>2026</v>
      </c>
      <c r="H63" s="48" t="n">
        <v>11</v>
      </c>
      <c r="I63" s="48" t="inlineStr">
        <is>
          <t>Ajax</t>
        </is>
      </c>
      <c r="J63" s="49" t="n">
        <v>84983</v>
      </c>
      <c r="K63" s="51" t="n">
        <v>0.0017746802044356</v>
      </c>
      <c r="L63" s="50" t="n">
        <v>31.1331020321711</v>
      </c>
    </row>
    <row r="64" ht="15" customHeight="1" s="34">
      <c r="A64" s="48" t="n">
        <v>2026</v>
      </c>
      <c r="B64" s="48" t="n">
        <v>12</v>
      </c>
      <c r="C64" s="48" t="inlineStr">
        <is>
          <t>Oshawa</t>
        </is>
      </c>
      <c r="D64" s="49" t="n">
        <v>26043</v>
      </c>
      <c r="E64" s="51" t="n">
        <v>0.0005438499060296</v>
      </c>
      <c r="F64" s="50" t="n">
        <v>46.8949533463887</v>
      </c>
      <c r="G64" s="48" t="n">
        <v>2026</v>
      </c>
      <c r="H64" s="48" t="n">
        <v>12</v>
      </c>
      <c r="I64" s="48" t="inlineStr">
        <is>
          <t>Whitby</t>
        </is>
      </c>
      <c r="J64" s="49" t="n">
        <v>41130</v>
      </c>
      <c r="K64" s="51" t="n">
        <v>0.0008589082146833</v>
      </c>
      <c r="L64" s="50" t="n">
        <v>40.4409815220034</v>
      </c>
    </row>
    <row r="65" ht="15" customHeight="1" s="34">
      <c r="A65" s="48" t="n">
        <v>2026</v>
      </c>
      <c r="B65" s="48" t="n">
        <v>13</v>
      </c>
      <c r="C65" s="48" t="inlineStr">
        <is>
          <t>Whitby</t>
        </is>
      </c>
      <c r="D65" s="49" t="n">
        <v>25578</v>
      </c>
      <c r="E65" s="51" t="n">
        <v>0.0005341394192844</v>
      </c>
      <c r="F65" s="50" t="n">
        <v>40.2317612792243</v>
      </c>
      <c r="G65" s="48" t="n">
        <v>2026</v>
      </c>
      <c r="H65" s="48" t="n">
        <v>13</v>
      </c>
      <c r="I65" s="48" t="inlineStr">
        <is>
          <t>Oshawa</t>
        </is>
      </c>
      <c r="J65" s="49" t="n">
        <v>40036</v>
      </c>
      <c r="K65" s="51" t="n">
        <v>0.0008360624673732</v>
      </c>
      <c r="L65" s="50" t="n">
        <v>45.2934541412729</v>
      </c>
    </row>
    <row r="66" ht="15" customHeight="1" s="34">
      <c r="A66" s="48" t="n">
        <v>2026</v>
      </c>
      <c r="B66" s="48" t="n">
        <v>14</v>
      </c>
      <c r="C66" s="48" t="inlineStr">
        <is>
          <t>Burlington</t>
        </is>
      </c>
      <c r="D66" s="49" t="n">
        <v>15048</v>
      </c>
      <c r="E66" s="51" t="n">
        <v>0.0003142438807331</v>
      </c>
      <c r="F66" s="50" t="n">
        <v>54.1977432216906</v>
      </c>
      <c r="G66" s="48" t="n">
        <v>2026</v>
      </c>
      <c r="H66" s="48" t="n">
        <v>14</v>
      </c>
      <c r="I66" s="48" t="inlineStr">
        <is>
          <t>Burlington</t>
        </is>
      </c>
      <c r="J66" s="49" t="n">
        <v>31756</v>
      </c>
      <c r="K66" s="51" t="n">
        <v>0.0006631531550081</v>
      </c>
      <c r="L66" s="50" t="n">
        <v>48.4268588613176</v>
      </c>
    </row>
  </sheetData>
  <autoFilter ref="G24:L66"/>
  <mergeCells count="6">
    <mergeCell ref="A2:L2"/>
    <mergeCell ref="A1:L1"/>
    <mergeCell ref="A23:F23"/>
    <mergeCell ref="G23:L23"/>
    <mergeCell ref="A4:F4"/>
    <mergeCell ref="G4:L4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L52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1" zeroHeight="0" outlineLevelRow="0"/>
  <cols>
    <col width="14" customWidth="1" style="33" min="1" max="2"/>
    <col width="18" customWidth="1" style="33" min="3" max="3"/>
    <col width="14" customWidth="1" style="33" min="4" max="6"/>
    <col width="18" customWidth="1" style="33" min="7" max="7"/>
    <col width="14" customWidth="1" style="33" min="8" max="12"/>
  </cols>
  <sheetData>
    <row r="1" ht="33.75" customHeight="1" s="34">
      <c r="A1" s="35" t="inlineStr">
        <is>
          <t>Time Patterns</t>
        </is>
      </c>
    </row>
    <row r="2" ht="24" customHeight="1" s="34">
      <c r="A2" s="37" t="inlineStr">
        <is>
          <t>Busiest hours, day-of-week patterns and duration patterns by year.</t>
        </is>
      </c>
    </row>
    <row r="3" ht="15" customHeight="1" s="34">
      <c r="A3" s="36" t="n"/>
      <c r="B3" s="36" t="n"/>
      <c r="C3" s="36" t="n"/>
      <c r="D3" s="36" t="n"/>
      <c r="E3" s="36" t="n"/>
      <c r="F3" s="36" t="n"/>
      <c r="G3" s="36" t="n"/>
      <c r="H3" s="36" t="n"/>
      <c r="I3" s="36" t="n"/>
      <c r="J3" s="36" t="n"/>
      <c r="K3" s="36" t="n"/>
      <c r="L3" s="36" t="n"/>
    </row>
    <row r="4" ht="21.75" customHeight="1" s="34">
      <c r="A4" s="59" t="inlineStr">
        <is>
          <t>2026 Jan-Jun pickup-hour pattern</t>
        </is>
      </c>
      <c r="G4" s="59" t="inlineStr">
        <is>
          <t>2026 Jan-Jun day-of-week pattern</t>
        </is>
      </c>
    </row>
    <row r="5" ht="25.5" customHeight="1" s="34">
      <c r="A5" s="47" t="inlineStr">
        <is>
          <t>Hour</t>
        </is>
      </c>
      <c r="B5" s="47" t="inlineStr">
        <is>
          <t>Trips</t>
        </is>
      </c>
      <c r="C5" s="47" t="inlineStr">
        <is>
          <t>Share</t>
        </is>
      </c>
      <c r="D5" s="47" t="inlineStr">
        <is>
          <t>Avg duration</t>
        </is>
      </c>
      <c r="E5" s="47" t="inlineStr">
        <is>
          <t>Avg wait</t>
        </is>
      </c>
      <c r="F5" s="47" t="inlineStr">
        <is>
          <t>Avg fare</t>
        </is>
      </c>
      <c r="G5" s="47" t="inlineStr">
        <is>
          <t>Day</t>
        </is>
      </c>
      <c r="H5" s="47" t="inlineStr">
        <is>
          <t>Trips</t>
        </is>
      </c>
      <c r="I5" s="47" t="inlineStr">
        <is>
          <t>Share</t>
        </is>
      </c>
      <c r="J5" s="47" t="inlineStr">
        <is>
          <t>Avg duration</t>
        </is>
      </c>
      <c r="K5" s="47" t="inlineStr">
        <is>
          <t>Avg wait</t>
        </is>
      </c>
      <c r="L5" s="47" t="inlineStr">
        <is>
          <t>Avg fare</t>
        </is>
      </c>
    </row>
    <row r="6" ht="15" customHeight="1" s="34">
      <c r="A6" s="48" t="n">
        <v>0</v>
      </c>
      <c r="B6" s="49" t="n">
        <v>1477614</v>
      </c>
      <c r="C6" s="51" t="n">
        <v>0.0308566691643848</v>
      </c>
      <c r="D6" s="50" t="n">
        <v>15.9888868540769</v>
      </c>
      <c r="E6" s="50" t="n">
        <v>5.45371703420159</v>
      </c>
      <c r="F6" s="50" t="n">
        <v>19.0597012683962</v>
      </c>
      <c r="G6" s="48" t="inlineStr">
        <is>
          <t>Monday</t>
        </is>
      </c>
      <c r="H6" s="49" t="n">
        <v>5846908</v>
      </c>
      <c r="I6" s="51" t="n">
        <v>0.122099618567904</v>
      </c>
      <c r="J6" s="50" t="n">
        <v>17.7871111876568</v>
      </c>
      <c r="K6" s="50" t="n">
        <v>5.45751933984298</v>
      </c>
      <c r="L6" s="50" t="n">
        <v>18.3755743428835</v>
      </c>
    </row>
    <row r="7" ht="15" customHeight="1" s="34">
      <c r="A7" s="48" t="n">
        <v>1</v>
      </c>
      <c r="B7" s="49" t="n">
        <v>1078952</v>
      </c>
      <c r="C7" s="51" t="n">
        <v>0.0225315034293471</v>
      </c>
      <c r="D7" s="50" t="n">
        <v>15.8296214752834</v>
      </c>
      <c r="E7" s="50" t="n">
        <v>5.27097856461618</v>
      </c>
      <c r="F7" s="50" t="n">
        <v>19.5938136821657</v>
      </c>
      <c r="G7" s="48" t="inlineStr">
        <is>
          <t>Tuesday</t>
        </is>
      </c>
      <c r="H7" s="49" t="n">
        <v>6491961</v>
      </c>
      <c r="I7" s="51" t="n">
        <v>0.135570110194604</v>
      </c>
      <c r="J7" s="50" t="n">
        <v>18.5725380127823</v>
      </c>
      <c r="K7" s="50" t="n">
        <v>5.51555960278979</v>
      </c>
      <c r="L7" s="50" t="n">
        <v>18.4865233401741</v>
      </c>
    </row>
    <row r="8" ht="15" customHeight="1" s="34">
      <c r="A8" s="48" t="n">
        <v>2</v>
      </c>
      <c r="B8" s="49" t="n">
        <v>870034</v>
      </c>
      <c r="C8" s="51" t="n">
        <v>0.0181687174727407</v>
      </c>
      <c r="D8" s="50" t="n">
        <v>16.0637774155953</v>
      </c>
      <c r="E8" s="50" t="n">
        <v>6.1937125707895</v>
      </c>
      <c r="F8" s="50" t="n">
        <v>21.7656877432376</v>
      </c>
      <c r="G8" s="48" t="inlineStr">
        <is>
          <t>Wednesday</t>
        </is>
      </c>
      <c r="H8" s="49" t="n">
        <v>6374784</v>
      </c>
      <c r="I8" s="51" t="n">
        <v>0.133123130183129</v>
      </c>
      <c r="J8" s="50" t="n">
        <v>18.660670670567</v>
      </c>
      <c r="K8" s="50" t="n">
        <v>5.44943701026851</v>
      </c>
      <c r="L8" s="50" t="n">
        <v>18.5876884942298</v>
      </c>
    </row>
    <row r="9" ht="15" customHeight="1" s="34">
      <c r="A9" s="48" t="n">
        <v>3</v>
      </c>
      <c r="B9" s="49" t="n">
        <v>604669</v>
      </c>
      <c r="C9" s="51" t="n">
        <v>0.0126271619563427</v>
      </c>
      <c r="D9" s="50" t="n">
        <v>16.3065856857223</v>
      </c>
      <c r="E9" s="50" t="n">
        <v>6.58754959088451</v>
      </c>
      <c r="F9" s="50" t="n">
        <v>21.7092716841776</v>
      </c>
      <c r="G9" s="48" t="inlineStr">
        <is>
          <t>Thursday</t>
        </is>
      </c>
      <c r="H9" s="49" t="n">
        <v>6990357</v>
      </c>
      <c r="I9" s="51" t="n">
        <v>0.145977997832953</v>
      </c>
      <c r="J9" s="50" t="n">
        <v>18.8000792992404</v>
      </c>
      <c r="K9" s="50" t="n">
        <v>5.67289926780618</v>
      </c>
      <c r="L9" s="50" t="n">
        <v>19.0031014367364</v>
      </c>
    </row>
    <row r="10" ht="15" customHeight="1" s="34">
      <c r="A10" s="48" t="n">
        <v>4</v>
      </c>
      <c r="B10" s="49" t="n">
        <v>513075</v>
      </c>
      <c r="C10" s="51" t="n">
        <v>0.0107144257779885</v>
      </c>
      <c r="D10" s="50" t="n">
        <v>16.2360404814111</v>
      </c>
      <c r="E10" s="50" t="n">
        <v>7.0336781008504</v>
      </c>
      <c r="F10" s="50" t="n">
        <v>21.8440824440871</v>
      </c>
      <c r="G10" s="48" t="inlineStr">
        <is>
          <t>Friday</t>
        </is>
      </c>
      <c r="H10" s="49" t="n">
        <v>7737623</v>
      </c>
      <c r="I10" s="51" t="n">
        <v>0.161582979742839</v>
      </c>
      <c r="J10" s="50" t="n">
        <v>18.509041792292</v>
      </c>
      <c r="K10" s="50" t="n">
        <v>5.59001644361442</v>
      </c>
      <c r="L10" s="50" t="n">
        <v>18.6563986045844</v>
      </c>
    </row>
    <row r="11" ht="15" customHeight="1" s="34">
      <c r="A11" s="48" t="n">
        <v>5</v>
      </c>
      <c r="B11" s="49" t="n">
        <v>790462</v>
      </c>
      <c r="C11" s="51" t="n">
        <v>0.0165070339215911</v>
      </c>
      <c r="D11" s="50" t="n">
        <v>16.7704641336332</v>
      </c>
      <c r="E11" s="50" t="n">
        <v>7.05436643746765</v>
      </c>
      <c r="F11" s="50" t="n">
        <v>21.935022632334</v>
      </c>
      <c r="G11" s="48" t="inlineStr">
        <is>
          <t>Saturday</t>
        </is>
      </c>
      <c r="H11" s="49" t="n">
        <v>8031581</v>
      </c>
      <c r="I11" s="51" t="n">
        <v>0.167721636221611</v>
      </c>
      <c r="J11" s="50" t="n">
        <v>18.4375839675899</v>
      </c>
      <c r="K11" s="50" t="n">
        <v>5.40066842891979</v>
      </c>
      <c r="L11" s="50" t="n">
        <v>19.3226985620888</v>
      </c>
    </row>
    <row r="12" ht="15" customHeight="1" s="34">
      <c r="A12" s="48" t="n">
        <v>6</v>
      </c>
      <c r="B12" s="49" t="n">
        <v>1453166</v>
      </c>
      <c r="C12" s="51" t="n">
        <v>0.0303461272720294</v>
      </c>
      <c r="D12" s="50" t="n">
        <v>18.0640624608613</v>
      </c>
      <c r="E12" s="50" t="n">
        <v>6.56625401086081</v>
      </c>
      <c r="F12" s="50" t="n">
        <v>20.918190894915</v>
      </c>
      <c r="G12" s="48" t="inlineStr">
        <is>
          <t>Sunday</t>
        </is>
      </c>
      <c r="H12" s="49" t="n">
        <v>6413160</v>
      </c>
      <c r="I12" s="51" t="n">
        <v>0.13392452725696</v>
      </c>
      <c r="J12" s="50" t="n">
        <v>17.5431701158243</v>
      </c>
      <c r="K12" s="50" t="n">
        <v>5.78538433050232</v>
      </c>
      <c r="L12" s="50" t="n">
        <v>19.4023907605611</v>
      </c>
    </row>
    <row r="13" ht="15" customHeight="1" s="34">
      <c r="A13" s="48" t="n">
        <v>7</v>
      </c>
      <c r="B13" s="49" t="n">
        <v>2057607</v>
      </c>
      <c r="C13" s="51" t="n">
        <v>0.0429685279574519</v>
      </c>
      <c r="D13" s="50" t="n">
        <v>19.8542486830576</v>
      </c>
      <c r="E13" s="50" t="n">
        <v>6.14998340667641</v>
      </c>
      <c r="F13" s="50" t="n">
        <v>20.0212831021667</v>
      </c>
      <c r="G13" s="36" t="n"/>
      <c r="H13" s="36" t="n"/>
      <c r="I13" s="36" t="n"/>
      <c r="J13" s="36" t="n"/>
      <c r="K13" s="36" t="n"/>
      <c r="L13" s="36" t="n"/>
    </row>
    <row r="14" ht="15" customHeight="1" s="34">
      <c r="A14" s="48" t="n">
        <v>8</v>
      </c>
      <c r="B14" s="49" t="n">
        <v>2448913</v>
      </c>
      <c r="C14" s="51" t="n">
        <v>0.0511400800570116</v>
      </c>
      <c r="D14" s="50" t="n">
        <v>19.5895584775776</v>
      </c>
      <c r="E14" s="50" t="n">
        <v>7.4668433565594</v>
      </c>
      <c r="F14" s="50" t="n">
        <v>19.8438360570588</v>
      </c>
      <c r="G14" s="36" t="n"/>
      <c r="H14" s="36" t="n"/>
      <c r="I14" s="36" t="n"/>
      <c r="J14" s="36" t="n"/>
      <c r="K14" s="36" t="n"/>
      <c r="L14" s="36" t="n"/>
    </row>
    <row r="15" ht="15" customHeight="1" s="34">
      <c r="A15" s="48" t="n">
        <v>9</v>
      </c>
      <c r="B15" s="49" t="n">
        <v>2487710</v>
      </c>
      <c r="C15" s="51" t="n">
        <v>0.0519502687758317</v>
      </c>
      <c r="D15" s="50" t="n">
        <v>17.4878604580116</v>
      </c>
      <c r="E15" s="50" t="n">
        <v>5.53992404846523</v>
      </c>
      <c r="F15" s="50" t="n">
        <v>17.666336116348</v>
      </c>
      <c r="G15" s="36" t="n"/>
      <c r="H15" s="36" t="n"/>
      <c r="I15" s="36" t="n"/>
      <c r="J15" s="36" t="n"/>
      <c r="K15" s="36" t="n"/>
      <c r="L15" s="36" t="n"/>
    </row>
    <row r="16" ht="15" customHeight="1" s="34">
      <c r="A16" s="48" t="n">
        <v>10</v>
      </c>
      <c r="B16" s="49" t="n">
        <v>2222066</v>
      </c>
      <c r="C16" s="51" t="n">
        <v>0.0464028869673865</v>
      </c>
      <c r="D16" s="50" t="n">
        <v>17.2245868754573</v>
      </c>
      <c r="E16" s="50" t="n">
        <v>4.72494627595012</v>
      </c>
      <c r="F16" s="50" t="n">
        <v>17.1329981377691</v>
      </c>
      <c r="G16" s="36" t="n"/>
      <c r="H16" s="36" t="n"/>
      <c r="I16" s="36" t="n"/>
      <c r="J16" s="36" t="n"/>
      <c r="K16" s="36" t="n"/>
      <c r="L16" s="36" t="n"/>
    </row>
    <row r="17" ht="15" customHeight="1" s="34">
      <c r="A17" s="48" t="n">
        <v>11</v>
      </c>
      <c r="B17" s="49" t="n">
        <v>2195656</v>
      </c>
      <c r="C17" s="51" t="n">
        <v>0.0458513730857968</v>
      </c>
      <c r="D17" s="50" t="n">
        <v>17.7359389631163</v>
      </c>
      <c r="E17" s="50" t="n">
        <v>4.86444332301425</v>
      </c>
      <c r="F17" s="50" t="n">
        <v>17.4693438589652</v>
      </c>
      <c r="G17" s="36" t="n"/>
      <c r="H17" s="36" t="n"/>
      <c r="I17" s="36" t="n"/>
      <c r="J17" s="36" t="n"/>
      <c r="K17" s="36" t="n"/>
      <c r="L17" s="36" t="n"/>
    </row>
    <row r="18" ht="15" customHeight="1" s="34">
      <c r="A18" s="48" t="n">
        <v>12</v>
      </c>
      <c r="B18" s="49" t="n">
        <v>2208666</v>
      </c>
      <c r="C18" s="51" t="n">
        <v>0.0461230578869888</v>
      </c>
      <c r="D18" s="50" t="n">
        <v>18.175366320666</v>
      </c>
      <c r="E18" s="50" t="n">
        <v>5.08905317090266</v>
      </c>
      <c r="F18" s="50" t="n">
        <v>17.6332876179558</v>
      </c>
      <c r="G18" s="36" t="n"/>
      <c r="H18" s="36" t="n"/>
      <c r="I18" s="36" t="n"/>
      <c r="J18" s="36" t="n"/>
      <c r="K18" s="36" t="n"/>
      <c r="L18" s="36" t="n"/>
    </row>
    <row r="19" ht="15" customHeight="1" s="34">
      <c r="A19" s="48" t="n">
        <v>13</v>
      </c>
      <c r="B19" s="49" t="n">
        <v>2277802</v>
      </c>
      <c r="C19" s="51" t="n">
        <v>0.0475668088797034</v>
      </c>
      <c r="D19" s="50" t="n">
        <v>18.3609908982431</v>
      </c>
      <c r="E19" s="50" t="n">
        <v>5.25733693573929</v>
      </c>
      <c r="F19" s="50" t="n">
        <v>17.8009383256315</v>
      </c>
      <c r="G19" s="36" t="n"/>
      <c r="H19" s="36" t="n"/>
      <c r="I19" s="36" t="n"/>
      <c r="J19" s="36" t="n"/>
      <c r="K19" s="36" t="n"/>
      <c r="L19" s="36" t="n"/>
    </row>
    <row r="20" ht="15" customHeight="1" s="34">
      <c r="A20" s="48" t="n">
        <v>14</v>
      </c>
      <c r="B20" s="49" t="n">
        <v>2466154</v>
      </c>
      <c r="C20" s="51" t="n">
        <v>0.0515001198462009</v>
      </c>
      <c r="D20" s="50" t="n">
        <v>19.4557779360089</v>
      </c>
      <c r="E20" s="50" t="n">
        <v>5.47164056753348</v>
      </c>
      <c r="F20" s="50" t="n">
        <v>18.1989446968843</v>
      </c>
      <c r="G20" s="36" t="n"/>
      <c r="H20" s="36" t="n"/>
      <c r="I20" s="36" t="n"/>
      <c r="J20" s="36" t="n"/>
      <c r="K20" s="36" t="n"/>
      <c r="L20" s="36" t="n"/>
    </row>
    <row r="21" ht="15" customHeight="1" s="34">
      <c r="A21" s="48" t="n">
        <v>15</v>
      </c>
      <c r="B21" s="49" t="n">
        <v>2632403</v>
      </c>
      <c r="C21" s="51" t="n">
        <v>0.0549718590094125</v>
      </c>
      <c r="D21" s="50" t="n">
        <v>20.6969728419243</v>
      </c>
      <c r="E21" s="50" t="n">
        <v>5.7087416396123</v>
      </c>
      <c r="F21" s="50" t="n">
        <v>18.735005020128</v>
      </c>
      <c r="G21" s="36" t="n"/>
      <c r="H21" s="36" t="n"/>
      <c r="I21" s="36" t="n"/>
      <c r="J21" s="36" t="n"/>
      <c r="K21" s="36" t="n"/>
      <c r="L21" s="36" t="n"/>
    </row>
    <row r="22" ht="15" customHeight="1" s="34">
      <c r="A22" s="48" t="n">
        <v>16</v>
      </c>
      <c r="B22" s="49" t="n">
        <v>2741762</v>
      </c>
      <c r="C22" s="51" t="n">
        <v>0.0572555775469656</v>
      </c>
      <c r="D22" s="50" t="n">
        <v>21.347614114573</v>
      </c>
      <c r="E22" s="50" t="n">
        <v>5.49858477370203</v>
      </c>
      <c r="F22" s="50" t="n">
        <v>19.504328413626</v>
      </c>
      <c r="G22" s="36" t="n"/>
      <c r="H22" s="36" t="n"/>
      <c r="I22" s="36" t="n"/>
      <c r="J22" s="36" t="n"/>
      <c r="K22" s="36" t="n"/>
      <c r="L22" s="36" t="n"/>
    </row>
    <row r="23" ht="15" customHeight="1" s="34">
      <c r="A23" s="48" t="n">
        <v>17</v>
      </c>
      <c r="B23" s="49" t="n">
        <v>2922500</v>
      </c>
      <c r="C23" s="51" t="n">
        <v>0.0610298871240491</v>
      </c>
      <c r="D23" s="50" t="n">
        <v>21.1583566911891</v>
      </c>
      <c r="E23" s="50" t="n">
        <v>5.80523892640093</v>
      </c>
      <c r="F23" s="50" t="n">
        <v>20.0699448622755</v>
      </c>
      <c r="G23" s="36" t="n"/>
      <c r="H23" s="36" t="n"/>
      <c r="I23" s="36" t="n"/>
      <c r="J23" s="36" t="n"/>
      <c r="K23" s="36" t="n"/>
      <c r="L23" s="36" t="n"/>
    </row>
    <row r="24" ht="15" customHeight="1" s="34">
      <c r="A24" s="48" t="n">
        <v>18</v>
      </c>
      <c r="B24" s="49" t="n">
        <v>2934623</v>
      </c>
      <c r="C24" s="51" t="n">
        <v>0.0612830489107402</v>
      </c>
      <c r="D24" s="50" t="n">
        <v>19.1716313577587</v>
      </c>
      <c r="E24" s="50" t="n">
        <v>5.49584941421178</v>
      </c>
      <c r="F24" s="50" t="n">
        <v>19.2024309085017</v>
      </c>
      <c r="G24" s="36" t="n"/>
      <c r="H24" s="36" t="n"/>
      <c r="I24" s="36" t="n"/>
      <c r="J24" s="36" t="n"/>
      <c r="K24" s="36" t="n"/>
      <c r="L24" s="36" t="n"/>
    </row>
    <row r="25" ht="15" customHeight="1" s="34">
      <c r="A25" s="48" t="n">
        <v>19</v>
      </c>
      <c r="B25" s="49" t="n">
        <v>2693379</v>
      </c>
      <c r="C25" s="51" t="n">
        <v>0.0562452066218252</v>
      </c>
      <c r="D25" s="50" t="n">
        <v>17.5081305267473</v>
      </c>
      <c r="E25" s="50" t="n">
        <v>4.79628106814032</v>
      </c>
      <c r="F25" s="50" t="n">
        <v>17.7130425239077</v>
      </c>
      <c r="G25" s="36" t="n"/>
      <c r="H25" s="36" t="n"/>
      <c r="I25" s="36" t="n"/>
      <c r="J25" s="36" t="n"/>
      <c r="K25" s="36" t="n"/>
      <c r="L25" s="36" t="n"/>
    </row>
    <row r="26" ht="15" customHeight="1" s="34">
      <c r="A26" s="48" t="n">
        <v>20</v>
      </c>
      <c r="B26" s="49" t="n">
        <v>2398438</v>
      </c>
      <c r="C26" s="51" t="n">
        <v>0.0500860223829016</v>
      </c>
      <c r="D26" s="50" t="n">
        <v>16.8356753353641</v>
      </c>
      <c r="E26" s="50" t="n">
        <v>4.42814903515407</v>
      </c>
      <c r="F26" s="50" t="n">
        <v>17.6453717669583</v>
      </c>
      <c r="G26" s="36" t="n"/>
      <c r="H26" s="36" t="n"/>
      <c r="I26" s="36" t="n"/>
      <c r="J26" s="36" t="n"/>
      <c r="K26" s="36" t="n"/>
      <c r="L26" s="36" t="n"/>
    </row>
    <row r="27" ht="15" customHeight="1" s="34">
      <c r="A27" s="48" t="n">
        <v>21</v>
      </c>
      <c r="B27" s="49" t="n">
        <v>2283109</v>
      </c>
      <c r="C27" s="51" t="n">
        <v>0.0476776337252012</v>
      </c>
      <c r="D27" s="50" t="n">
        <v>16.9392740031247</v>
      </c>
      <c r="E27" s="50" t="n">
        <v>4.8801588071223</v>
      </c>
      <c r="F27" s="50" t="n">
        <v>18.2696431138417</v>
      </c>
      <c r="G27" s="36" t="n"/>
      <c r="H27" s="36" t="n"/>
      <c r="I27" s="36" t="n"/>
      <c r="J27" s="36" t="n"/>
      <c r="K27" s="36" t="n"/>
      <c r="L27" s="36" t="n"/>
    </row>
    <row r="28" ht="15" customHeight="1" s="34">
      <c r="A28" s="48" t="n">
        <v>22</v>
      </c>
      <c r="B28" s="49" t="n">
        <v>2190351</v>
      </c>
      <c r="C28" s="51" t="n">
        <v>0.0457405900058333</v>
      </c>
      <c r="D28" s="50" t="n">
        <v>17.1190746003723</v>
      </c>
      <c r="E28" s="50" t="n">
        <v>5.55816099809891</v>
      </c>
      <c r="F28" s="50" t="n">
        <v>19.0253876798741</v>
      </c>
      <c r="G28" s="36" t="n"/>
      <c r="H28" s="36" t="n"/>
      <c r="I28" s="36" t="n"/>
      <c r="J28" s="36" t="n"/>
      <c r="K28" s="36" t="n"/>
      <c r="L28" s="36" t="n"/>
    </row>
    <row r="29" ht="15" customHeight="1" s="34">
      <c r="A29" s="48" t="n">
        <v>23</v>
      </c>
      <c r="B29" s="49" t="n">
        <v>1937263</v>
      </c>
      <c r="C29" s="51" t="n">
        <v>0.0404554122222743</v>
      </c>
      <c r="D29" s="50" t="n">
        <v>16.5532135595425</v>
      </c>
      <c r="E29" s="50" t="n">
        <v>5.85179414342658</v>
      </c>
      <c r="F29" s="50" t="n">
        <v>18.9422561727551</v>
      </c>
      <c r="G29" s="36" t="n"/>
      <c r="H29" s="36" t="n"/>
      <c r="I29" s="36" t="n"/>
      <c r="J29" s="36" t="n"/>
      <c r="K29" s="36" t="n"/>
      <c r="L29" s="36" t="n"/>
    </row>
    <row r="30" ht="15" customHeight="1" s="34">
      <c r="A30" s="36" t="n"/>
      <c r="B30" s="36" t="n"/>
      <c r="C30" s="36" t="n"/>
      <c r="D30" s="36" t="n"/>
      <c r="E30" s="36" t="n"/>
      <c r="F30" s="36" t="n"/>
      <c r="G30" s="36" t="n"/>
      <c r="H30" s="36" t="n"/>
      <c r="I30" s="36" t="n"/>
      <c r="J30" s="36" t="n"/>
      <c r="K30" s="36" t="n"/>
      <c r="L30" s="36" t="n"/>
    </row>
    <row r="31" ht="15" customHeight="1" s="34">
      <c r="A31" s="36" t="n"/>
      <c r="B31" s="36" t="n"/>
      <c r="C31" s="36" t="n"/>
      <c r="D31" s="36" t="n"/>
      <c r="E31" s="36" t="n"/>
      <c r="F31" s="36" t="n"/>
      <c r="G31" s="36" t="n"/>
      <c r="H31" s="36" t="n"/>
      <c r="I31" s="36" t="n"/>
      <c r="J31" s="36" t="n"/>
      <c r="K31" s="36" t="n"/>
      <c r="L31" s="36" t="n"/>
    </row>
    <row r="32" ht="15" customHeight="1" s="34">
      <c r="A32" s="36" t="n"/>
      <c r="B32" s="36" t="n"/>
      <c r="C32" s="36" t="n"/>
      <c r="D32" s="36" t="n"/>
      <c r="E32" s="36" t="n"/>
      <c r="F32" s="36" t="n"/>
      <c r="G32" s="36" t="n"/>
      <c r="H32" s="36" t="n"/>
      <c r="I32" s="36" t="n"/>
      <c r="J32" s="36" t="n"/>
      <c r="K32" s="36" t="n"/>
      <c r="L32" s="36" t="n"/>
    </row>
    <row r="33" ht="21.75" customHeight="1" s="34">
      <c r="A33" s="59" t="inlineStr">
        <is>
          <t>Yearly timing leaders</t>
        </is>
      </c>
      <c r="I33" s="36" t="n"/>
      <c r="J33" s="36" t="n"/>
      <c r="K33" s="36" t="n"/>
      <c r="L33" s="36" t="n"/>
    </row>
    <row r="34" ht="25.5" customHeight="1" s="34">
      <c r="A34" s="47" t="inlineStr">
        <is>
          <t>Scope</t>
        </is>
      </c>
      <c r="B34" s="47" t="inlineStr">
        <is>
          <t>Metric</t>
        </is>
      </c>
      <c r="C34" s="47" t="inlineStr">
        <is>
          <t>Leader</t>
        </is>
      </c>
      <c r="D34" s="47" t="inlineStr">
        <is>
          <t>Trips represented</t>
        </is>
      </c>
      <c r="E34" s="47" t="inlineStr">
        <is>
          <t>Value</t>
        </is>
      </c>
      <c r="F34" s="47" t="inlineStr">
        <is>
          <t>Unit</t>
        </is>
      </c>
      <c r="G34" s="36" t="n"/>
      <c r="H34" s="36" t="n"/>
      <c r="I34" s="36" t="n"/>
      <c r="J34" s="36" t="n"/>
      <c r="K34" s="36" t="n"/>
      <c r="L34" s="36" t="n"/>
    </row>
    <row r="35" ht="19.5" customHeight="1" s="34">
      <c r="A35" s="48" t="n">
        <v>2024</v>
      </c>
      <c r="B35" s="52" t="inlineStr">
        <is>
          <t>Busiest month</t>
        </is>
      </c>
      <c r="C35" s="48" t="inlineStr">
        <is>
          <t>2024-12</t>
        </is>
      </c>
      <c r="D35" s="49" t="n">
        <v>7166630</v>
      </c>
      <c r="E35" s="50" t="n">
        <v>7166630</v>
      </c>
      <c r="F35" s="48" t="inlineStr">
        <is>
          <t>trips</t>
        </is>
      </c>
      <c r="G35" s="36" t="n"/>
      <c r="H35" s="36" t="n"/>
      <c r="I35" s="36" t="n"/>
      <c r="J35" s="36" t="n"/>
      <c r="K35" s="36" t="n"/>
      <c r="L35" s="36" t="n"/>
    </row>
    <row r="36" ht="19.5" customHeight="1" s="34">
      <c r="A36" s="48" t="n">
        <v>2024</v>
      </c>
      <c r="B36" s="52" t="inlineStr">
        <is>
          <t>Longest-duration month</t>
        </is>
      </c>
      <c r="C36" s="48" t="inlineStr">
        <is>
          <t>2024-06</t>
        </is>
      </c>
      <c r="D36" s="49" t="n">
        <v>6405433</v>
      </c>
      <c r="E36" s="50" t="n">
        <v>19.9277920790054</v>
      </c>
      <c r="F36" s="48" t="inlineStr">
        <is>
          <t>minutes</t>
        </is>
      </c>
      <c r="G36" s="36" t="n"/>
      <c r="H36" s="36" t="n"/>
      <c r="I36" s="36" t="n"/>
      <c r="J36" s="36" t="n"/>
      <c r="K36" s="36" t="n"/>
      <c r="L36" s="36" t="n"/>
    </row>
    <row r="37" ht="19.5" customHeight="1" s="34">
      <c r="A37" s="48" t="n">
        <v>2025</v>
      </c>
      <c r="B37" s="52" t="inlineStr">
        <is>
          <t>Busiest month</t>
        </is>
      </c>
      <c r="C37" s="48" t="inlineStr">
        <is>
          <t>2025-12</t>
        </is>
      </c>
      <c r="D37" s="49" t="n">
        <v>8120511</v>
      </c>
      <c r="E37" s="50" t="n">
        <v>8120511</v>
      </c>
      <c r="F37" s="48" t="inlineStr">
        <is>
          <t>trips</t>
        </is>
      </c>
      <c r="G37" s="36" t="n"/>
      <c r="H37" s="36" t="n"/>
      <c r="I37" s="36" t="n"/>
      <c r="J37" s="36" t="n"/>
      <c r="K37" s="36" t="n"/>
      <c r="L37" s="36" t="n"/>
    </row>
    <row r="38" ht="19.5" customHeight="1" s="34">
      <c r="A38" s="48" t="n">
        <v>2025</v>
      </c>
      <c r="B38" s="52" t="inlineStr">
        <is>
          <t>Longest-duration month</t>
        </is>
      </c>
      <c r="C38" s="48" t="inlineStr">
        <is>
          <t>2025-08</t>
        </is>
      </c>
      <c r="D38" s="49" t="n">
        <v>7448493</v>
      </c>
      <c r="E38" s="50" t="n">
        <v>19.6711764419997</v>
      </c>
      <c r="F38" s="48" t="inlineStr">
        <is>
          <t>minutes</t>
        </is>
      </c>
      <c r="G38" s="36" t="n"/>
      <c r="H38" s="36" t="n"/>
      <c r="I38" s="36" t="n"/>
      <c r="J38" s="36" t="n"/>
      <c r="K38" s="36" t="n"/>
      <c r="L38" s="36" t="n"/>
    </row>
    <row r="39" ht="19.5" customHeight="1" s="34">
      <c r="A39" s="48" t="n">
        <v>2026</v>
      </c>
      <c r="B39" s="52" t="inlineStr">
        <is>
          <t>Busiest month</t>
        </is>
      </c>
      <c r="C39" s="48" t="inlineStr">
        <is>
          <t>2026-05</t>
        </is>
      </c>
      <c r="D39" s="49" t="n">
        <v>8514557</v>
      </c>
      <c r="E39" s="50" t="n">
        <v>8514557</v>
      </c>
      <c r="F39" s="48" t="inlineStr">
        <is>
          <t>trips</t>
        </is>
      </c>
      <c r="G39" s="36" t="n"/>
      <c r="H39" s="36" t="n"/>
      <c r="I39" s="36" t="n"/>
      <c r="J39" s="36" t="n"/>
      <c r="K39" s="36" t="n"/>
      <c r="L39" s="36" t="n"/>
    </row>
    <row r="40" ht="19.5" customHeight="1" s="34">
      <c r="A40" s="48" t="n">
        <v>2026</v>
      </c>
      <c r="B40" s="52" t="inlineStr">
        <is>
          <t>Longest-duration month</t>
        </is>
      </c>
      <c r="C40" s="48" t="inlineStr">
        <is>
          <t>2026-06</t>
        </is>
      </c>
      <c r="D40" s="49" t="n">
        <v>8262684</v>
      </c>
      <c r="E40" s="50" t="n">
        <v>19.0618511236785</v>
      </c>
      <c r="F40" s="48" t="inlineStr">
        <is>
          <t>minutes</t>
        </is>
      </c>
      <c r="G40" s="36" t="n"/>
      <c r="H40" s="36" t="n"/>
      <c r="I40" s="36" t="n"/>
      <c r="J40" s="36" t="n"/>
      <c r="K40" s="36" t="n"/>
      <c r="L40" s="36" t="n"/>
    </row>
    <row r="41" ht="19.5" customHeight="1" s="34">
      <c r="A41" s="48" t="n">
        <v>2024</v>
      </c>
      <c r="B41" s="52" t="inlineStr">
        <is>
          <t>Peak pickup hour</t>
        </is>
      </c>
      <c r="C41" s="48" t="inlineStr">
        <is>
          <t>18:00</t>
        </is>
      </c>
      <c r="D41" s="49" t="n">
        <v>4720488</v>
      </c>
      <c r="E41" s="50" t="n">
        <v>4720488</v>
      </c>
      <c r="F41" s="48" t="inlineStr">
        <is>
          <t>trips</t>
        </is>
      </c>
      <c r="G41" s="36" t="n"/>
      <c r="H41" s="36" t="n"/>
      <c r="I41" s="36" t="n"/>
      <c r="J41" s="36" t="n"/>
      <c r="K41" s="36" t="n"/>
      <c r="L41" s="36" t="n"/>
    </row>
    <row r="42" ht="19.5" customHeight="1" s="34">
      <c r="A42" s="48" t="n">
        <v>2024</v>
      </c>
      <c r="B42" s="52" t="inlineStr">
        <is>
          <t>Longest trip hour</t>
        </is>
      </c>
      <c r="C42" s="48" t="inlineStr">
        <is>
          <t>16:00</t>
        </is>
      </c>
      <c r="D42" s="49" t="n">
        <v>4196187</v>
      </c>
      <c r="E42" s="50" t="n">
        <v>22.1996831647398</v>
      </c>
      <c r="F42" s="48" t="inlineStr">
        <is>
          <t>minutes</t>
        </is>
      </c>
      <c r="G42" s="36" t="n"/>
      <c r="H42" s="36" t="n"/>
      <c r="I42" s="36" t="n"/>
      <c r="J42" s="36" t="n"/>
      <c r="K42" s="36" t="n"/>
      <c r="L42" s="36" t="n"/>
    </row>
    <row r="43" ht="19.5" customHeight="1" s="34">
      <c r="A43" s="48" t="n">
        <v>2025</v>
      </c>
      <c r="B43" s="52" t="inlineStr">
        <is>
          <t>Peak pickup hour</t>
        </is>
      </c>
      <c r="C43" s="48" t="inlineStr">
        <is>
          <t>18:00</t>
        </is>
      </c>
      <c r="D43" s="49" t="n">
        <v>5486172</v>
      </c>
      <c r="E43" s="50" t="n">
        <v>5486172</v>
      </c>
      <c r="F43" s="48" t="inlineStr">
        <is>
          <t>trips</t>
        </is>
      </c>
      <c r="G43" s="36" t="n"/>
      <c r="H43" s="36" t="n"/>
      <c r="I43" s="36" t="n"/>
      <c r="J43" s="36" t="n"/>
      <c r="K43" s="36" t="n"/>
      <c r="L43" s="36" t="n"/>
    </row>
    <row r="44" ht="19.5" customHeight="1" s="34">
      <c r="A44" s="48" t="n">
        <v>2025</v>
      </c>
      <c r="B44" s="52" t="inlineStr">
        <is>
          <t>Longest trip hour</t>
        </is>
      </c>
      <c r="C44" s="48" t="inlineStr">
        <is>
          <t>16:00</t>
        </is>
      </c>
      <c r="D44" s="49" t="n">
        <v>5006745</v>
      </c>
      <c r="E44" s="50" t="n">
        <v>21.8949699435462</v>
      </c>
      <c r="F44" s="48" t="inlineStr">
        <is>
          <t>minutes</t>
        </is>
      </c>
      <c r="G44" s="36" t="n"/>
      <c r="H44" s="36" t="n"/>
      <c r="I44" s="36" t="n"/>
      <c r="J44" s="36" t="n"/>
      <c r="K44" s="36" t="n"/>
      <c r="L44" s="36" t="n"/>
    </row>
    <row r="45" ht="19.5" customHeight="1" s="34">
      <c r="A45" s="48" t="n">
        <v>2026</v>
      </c>
      <c r="B45" s="52" t="inlineStr">
        <is>
          <t>Peak pickup hour</t>
        </is>
      </c>
      <c r="C45" s="48" t="inlineStr">
        <is>
          <t>18:00</t>
        </is>
      </c>
      <c r="D45" s="49" t="n">
        <v>2934623</v>
      </c>
      <c r="E45" s="50" t="n">
        <v>2934623</v>
      </c>
      <c r="F45" s="48" t="inlineStr">
        <is>
          <t>trips</t>
        </is>
      </c>
      <c r="G45" s="36" t="n"/>
      <c r="H45" s="36" t="n"/>
      <c r="I45" s="36" t="n"/>
      <c r="J45" s="36" t="n"/>
      <c r="K45" s="36" t="n"/>
      <c r="L45" s="36" t="n"/>
    </row>
    <row r="46" ht="19.5" customHeight="1" s="34">
      <c r="A46" s="48" t="n">
        <v>2026</v>
      </c>
      <c r="B46" s="52" t="inlineStr">
        <is>
          <t>Longest trip hour</t>
        </is>
      </c>
      <c r="C46" s="48" t="inlineStr">
        <is>
          <t>16:00</t>
        </is>
      </c>
      <c r="D46" s="49" t="n">
        <v>2741762</v>
      </c>
      <c r="E46" s="50" t="n">
        <v>21.347614114573</v>
      </c>
      <c r="F46" s="48" t="inlineStr">
        <is>
          <t>minutes</t>
        </is>
      </c>
      <c r="G46" s="36" t="n"/>
      <c r="H46" s="36" t="n"/>
      <c r="I46" s="36" t="n"/>
      <c r="J46" s="36" t="n"/>
      <c r="K46" s="36" t="n"/>
      <c r="L46" s="36" t="n"/>
    </row>
    <row r="47" ht="19.5" customHeight="1" s="34">
      <c r="A47" s="48" t="n">
        <f>'Verified Metrics'!A4</f>
        <v>2024</v>
      </c>
      <c r="B47" s="52" t="inlineStr">
        <is>
          <t>Top weekday (Mon-Fri)</t>
        </is>
      </c>
      <c r="C47" s="48" t="str">
        <f>'Verified Metrics'!O4</f>
        <v>Friday</v>
      </c>
      <c r="D47" s="49" t="n">
        <f>'Verified Metrics'!P4</f>
        <v>12172375</v>
      </c>
      <c r="E47" s="50" t="n">
        <f>'Verified Metrics'!P4</f>
        <v>12172375</v>
      </c>
      <c r="F47" s="48" t="inlineStr">
        <is>
          <t>trips</t>
        </is>
      </c>
      <c r="G47" s="36" t="n"/>
      <c r="H47" s="36" t="n"/>
      <c r="I47" s="36" t="n"/>
      <c r="J47" s="36" t="n"/>
      <c r="K47" s="36" t="n"/>
      <c r="L47" s="36" t="n"/>
    </row>
    <row r="48" ht="19.5" customHeight="1" s="34">
      <c r="A48" s="48" t="n">
        <f>'Verified Metrics'!A5</f>
        <v>2025</v>
      </c>
      <c r="B48" s="52" t="inlineStr">
        <is>
          <t>Top weekday (Mon-Fri)</t>
        </is>
      </c>
      <c r="C48" s="48" t="str">
        <f>'Verified Metrics'!O5</f>
        <v>Friday</v>
      </c>
      <c r="D48" s="49" t="n">
        <f>'Verified Metrics'!P5</f>
        <v>14048440</v>
      </c>
      <c r="E48" s="50" t="n">
        <f>'Verified Metrics'!P5</f>
        <v>14048440</v>
      </c>
      <c r="F48" s="48" t="inlineStr">
        <is>
          <t>trips</t>
        </is>
      </c>
      <c r="G48" s="36" t="n"/>
      <c r="H48" s="36" t="n"/>
      <c r="I48" s="36" t="n"/>
      <c r="J48" s="36" t="n"/>
      <c r="K48" s="36" t="n"/>
      <c r="L48" s="36" t="n"/>
    </row>
    <row r="49" ht="19.5" customHeight="1" s="34">
      <c r="A49" s="48" t="n">
        <f>'Verified Metrics'!A6</f>
        <v>2026</v>
      </c>
      <c r="B49" s="52" t="inlineStr">
        <is>
          <t>Top weekday (Mon-Fri)</t>
        </is>
      </c>
      <c r="C49" s="48" t="str">
        <f>'Verified Metrics'!O6</f>
        <v>Friday</v>
      </c>
      <c r="D49" s="49" t="n">
        <f>'Verified Metrics'!P6</f>
        <v>7737623</v>
      </c>
      <c r="E49" s="50" t="n">
        <f>'Verified Metrics'!P6</f>
        <v>7737623</v>
      </c>
      <c r="F49" s="48" t="inlineStr">
        <is>
          <t>trips</t>
        </is>
      </c>
      <c r="G49" s="36" t="n"/>
      <c r="H49" s="36" t="n"/>
      <c r="I49" s="36" t="n"/>
      <c r="J49" s="36" t="n"/>
      <c r="K49" s="36" t="n"/>
      <c r="L49" s="36" t="n"/>
    </row>
    <row r="50" ht="19.5" customHeight="1" s="34">
      <c r="A50" s="48" t="n">
        <f>'Verified Metrics'!A4</f>
        <v>2024</v>
      </c>
      <c r="B50" s="52" t="inlineStr">
        <is>
          <t>Top weekend day</t>
        </is>
      </c>
      <c r="C50" s="48" t="str">
        <f>'Verified Metrics'!Q4</f>
        <v>Saturday</v>
      </c>
      <c r="D50" s="49" t="n">
        <f>'Verified Metrics'!R4</f>
        <v>12914865</v>
      </c>
      <c r="E50" s="50" t="n">
        <f>'Verified Metrics'!R4</f>
        <v>12914865</v>
      </c>
      <c r="F50" s="48" t="inlineStr">
        <is>
          <t>trips</t>
        </is>
      </c>
    </row>
    <row r="51" ht="19.5" customHeight="1" s="34">
      <c r="A51" s="48" t="n">
        <f>'Verified Metrics'!A5</f>
        <v>2025</v>
      </c>
      <c r="B51" s="52" t="inlineStr">
        <is>
          <t>Top weekend day</t>
        </is>
      </c>
      <c r="C51" s="48" t="str">
        <f>'Verified Metrics'!Q5</f>
        <v>Saturday</v>
      </c>
      <c r="D51" s="49" t="n">
        <f>'Verified Metrics'!R5</f>
        <v>14638700</v>
      </c>
      <c r="E51" s="50" t="n">
        <f>'Verified Metrics'!R5</f>
        <v>14638700</v>
      </c>
      <c r="F51" s="48" t="inlineStr">
        <is>
          <t>trips</t>
        </is>
      </c>
    </row>
    <row r="52" ht="19.5" customHeight="1" s="34">
      <c r="A52" s="48" t="n">
        <f>'Verified Metrics'!A6</f>
        <v>2026</v>
      </c>
      <c r="B52" s="52" t="inlineStr">
        <is>
          <t>Top weekend day</t>
        </is>
      </c>
      <c r="C52" s="48" t="str">
        <f>'Verified Metrics'!Q6</f>
        <v>Saturday</v>
      </c>
      <c r="D52" s="49" t="n">
        <f>'Verified Metrics'!R6</f>
        <v>8031581</v>
      </c>
      <c r="E52" s="50" t="n">
        <f>'Verified Metrics'!R6</f>
        <v>8031581</v>
      </c>
      <c r="F52" s="48" t="inlineStr">
        <is>
          <t>trips</t>
        </is>
      </c>
    </row>
  </sheetData>
  <autoFilter ref="A34:F49"/>
  <mergeCells count="5">
    <mergeCell ref="A2:L2"/>
    <mergeCell ref="A1:L1"/>
    <mergeCell ref="A33:H33"/>
    <mergeCell ref="A4:F4"/>
    <mergeCell ref="G4:L4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L78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1" zeroHeight="0" outlineLevelRow="0"/>
  <cols>
    <col width="16" customWidth="1" style="33" min="1" max="1"/>
    <col width="30" customWidth="1" style="33" min="2" max="3"/>
    <col width="16" customWidth="1" style="33" min="4" max="7"/>
    <col width="30" customWidth="1" style="33" min="8" max="9"/>
    <col width="16" customWidth="1" style="33" min="10" max="12"/>
  </cols>
  <sheetData>
    <row r="1" ht="33.75" customHeight="1" s="34">
      <c r="A1" s="35" t="inlineStr">
        <is>
          <t>Flow and Origin-Destination Patterns</t>
        </is>
      </c>
    </row>
    <row r="2" ht="24" customHeight="1" s="34">
      <c r="A2" s="37" t="inlineStr">
        <is>
          <t>Toronto/outside-Toronto flow categories and most common route pairs.</t>
        </is>
      </c>
    </row>
    <row r="3" ht="15" customHeight="1" s="34">
      <c r="A3" s="36" t="n"/>
      <c r="B3" s="36" t="n"/>
      <c r="C3" s="36" t="n"/>
      <c r="D3" s="36" t="n"/>
      <c r="E3" s="36" t="n"/>
      <c r="F3" s="36" t="n"/>
      <c r="G3" s="36" t="n"/>
      <c r="H3" s="36" t="n"/>
      <c r="I3" s="36" t="n"/>
      <c r="J3" s="36" t="n"/>
      <c r="K3" s="36" t="n"/>
      <c r="L3" s="36" t="n"/>
    </row>
    <row r="4" ht="21.75" customHeight="1" s="34">
      <c r="A4" s="59" t="inlineStr">
        <is>
          <t>Flow categories by year</t>
        </is>
      </c>
      <c r="H4" s="36" t="n"/>
      <c r="I4" s="36" t="n"/>
      <c r="J4" s="36" t="n"/>
      <c r="K4" s="36" t="n"/>
      <c r="L4" s="36" t="n"/>
    </row>
    <row r="5" ht="21.75" customHeight="1" s="34">
      <c r="A5" s="47" t="inlineStr">
        <is>
          <t>Year</t>
        </is>
      </c>
      <c r="B5" s="47" t="inlineStr">
        <is>
          <t>Flow</t>
        </is>
      </c>
      <c r="C5" s="47" t="inlineStr">
        <is>
          <t>Trips</t>
        </is>
      </c>
      <c r="D5" s="47" t="inlineStr">
        <is>
          <t>Share</t>
        </is>
      </c>
      <c r="E5" s="47" t="inlineStr">
        <is>
          <t>Avg duration</t>
        </is>
      </c>
      <c r="F5" s="47" t="inlineStr">
        <is>
          <t>Avg wait</t>
        </is>
      </c>
      <c r="G5" s="47" t="inlineStr">
        <is>
          <t>Avg distance</t>
        </is>
      </c>
      <c r="H5" s="59" t="inlineStr">
        <is>
          <t>Top municipality OD pairs by year</t>
        </is>
      </c>
    </row>
    <row r="6" ht="25.5" customHeight="1" s="34">
      <c r="A6" s="48" t="n">
        <v>2024</v>
      </c>
      <c r="B6" s="48" t="inlineStr">
        <is>
          <t>Toronto -&gt; Toronto</t>
        </is>
      </c>
      <c r="C6" s="49" t="n">
        <v>60548465</v>
      </c>
      <c r="D6" s="51" t="n">
        <v>0.809894518830672</v>
      </c>
      <c r="E6" s="50" t="n">
        <v>16.5632858834654</v>
      </c>
      <c r="F6" s="50" t="n">
        <v>4.25127189176168</v>
      </c>
      <c r="G6" s="50" t="n">
        <v>7.30436226649181</v>
      </c>
      <c r="H6" s="47" t="inlineStr">
        <is>
          <t>Year</t>
        </is>
      </c>
      <c r="I6" s="47" t="inlineStr">
        <is>
          <t>Rank</t>
        </is>
      </c>
      <c r="J6" s="47" t="inlineStr">
        <is>
          <t>Pickup</t>
        </is>
      </c>
      <c r="K6" s="47" t="inlineStr">
        <is>
          <t>Drop-off</t>
        </is>
      </c>
      <c r="L6" s="47" t="inlineStr">
        <is>
          <t>Trips</t>
        </is>
      </c>
    </row>
    <row r="7" ht="15" customHeight="1" s="34">
      <c r="A7" s="48" t="n">
        <v>2024</v>
      </c>
      <c r="B7" s="48" t="inlineStr">
        <is>
          <t>Toronto -&gt; outside Toronto</t>
        </is>
      </c>
      <c r="C7" s="49" t="n">
        <v>8488640</v>
      </c>
      <c r="D7" s="51" t="n">
        <v>0.113543803436252</v>
      </c>
      <c r="E7" s="50" t="n">
        <v>28.531608119793</v>
      </c>
      <c r="F7" s="50" t="n">
        <v>4.21313991995526</v>
      </c>
      <c r="G7" s="50" t="n">
        <v>23.7136866494515</v>
      </c>
      <c r="H7" s="48" t="n">
        <v>2024</v>
      </c>
      <c r="I7" s="48" t="n">
        <v>1</v>
      </c>
      <c r="J7" s="48" t="inlineStr">
        <is>
          <t>Toronto</t>
        </is>
      </c>
      <c r="K7" s="48" t="inlineStr">
        <is>
          <t>Toronto</t>
        </is>
      </c>
      <c r="L7" s="49" t="n">
        <v>60548465</v>
      </c>
    </row>
    <row r="8" ht="15" customHeight="1" s="34">
      <c r="A8" s="48" t="n">
        <v>2024</v>
      </c>
      <c r="B8" s="48" t="inlineStr">
        <is>
          <t>Outside Toronto -&gt; Toronto</t>
        </is>
      </c>
      <c r="C8" s="49" t="n">
        <v>5723822</v>
      </c>
      <c r="D8" s="51" t="n">
        <v>0.07656167773307571</v>
      </c>
      <c r="E8" s="50" t="n">
        <v>29.1622294369042</v>
      </c>
      <c r="F8" s="50" t="n">
        <v>4.10680891108057</v>
      </c>
      <c r="G8" s="50" t="n">
        <v>22.9587844101371</v>
      </c>
      <c r="H8" s="48" t="n">
        <v>2024</v>
      </c>
      <c r="I8" s="48" t="n">
        <v>2</v>
      </c>
      <c r="J8" s="48" t="inlineStr">
        <is>
          <t>Toronto</t>
        </is>
      </c>
      <c r="K8" s="48" t="inlineStr">
        <is>
          <t>Mississauga</t>
        </is>
      </c>
      <c r="L8" s="49" t="n">
        <v>1948901</v>
      </c>
    </row>
    <row r="9" ht="15" customHeight="1" s="34">
      <c r="A9" s="48" t="n">
        <v>2025</v>
      </c>
      <c r="B9" s="48" t="inlineStr">
        <is>
          <t>Toronto -&gt; Toronto</t>
        </is>
      </c>
      <c r="C9" s="49" t="n">
        <v>70946144</v>
      </c>
      <c r="D9" s="51" t="n">
        <v>0.814835624422664</v>
      </c>
      <c r="E9" s="50" t="n">
        <v>16.5343673033167</v>
      </c>
      <c r="F9" s="50" t="n">
        <v>4.2780269922496</v>
      </c>
      <c r="G9" s="50" t="n">
        <v>7.09927309199497</v>
      </c>
      <c r="H9" s="48" t="n">
        <v>2024</v>
      </c>
      <c r="I9" s="48" t="n">
        <v>3</v>
      </c>
      <c r="J9" s="48" t="inlineStr">
        <is>
          <t>Toronto</t>
        </is>
      </c>
      <c r="K9" s="48" t="inlineStr">
        <is>
          <t>Pearson Airport</t>
        </is>
      </c>
      <c r="L9" s="49" t="n">
        <v>1892183</v>
      </c>
    </row>
    <row r="10" ht="15" customHeight="1" s="34">
      <c r="A10" s="48" t="n">
        <v>2025</v>
      </c>
      <c r="B10" s="48" t="inlineStr">
        <is>
          <t>Toronto -&gt; outside Toronto</t>
        </is>
      </c>
      <c r="C10" s="49" t="n">
        <v>9878729</v>
      </c>
      <c r="D10" s="51" t="n">
        <v>0.113459870535279</v>
      </c>
      <c r="E10" s="50" t="n">
        <v>28.6769900895146</v>
      </c>
      <c r="F10" s="50" t="n">
        <v>4.77723305038933</v>
      </c>
      <c r="G10" s="50" t="n">
        <v>23.0973922937385</v>
      </c>
      <c r="H10" s="48" t="n">
        <v>2024</v>
      </c>
      <c r="I10" s="48" t="n">
        <v>4</v>
      </c>
      <c r="J10" s="48" t="inlineStr">
        <is>
          <t>Toronto</t>
        </is>
      </c>
      <c r="K10" s="48" t="inlineStr">
        <is>
          <t>Vaughan</t>
        </is>
      </c>
      <c r="L10" s="49" t="n">
        <v>1542871</v>
      </c>
    </row>
    <row r="11" ht="15" customHeight="1" s="34">
      <c r="A11" s="48" t="n">
        <v>2025</v>
      </c>
      <c r="B11" s="48" t="inlineStr">
        <is>
          <t>Outside Toronto -&gt; Toronto</t>
        </is>
      </c>
      <c r="C11" s="49" t="n">
        <v>6243171</v>
      </c>
      <c r="D11" s="51" t="n">
        <v>0.0717045050420565</v>
      </c>
      <c r="E11" s="50" t="n">
        <v>29.2134692530447</v>
      </c>
      <c r="F11" s="50" t="n">
        <v>4.35485565373496</v>
      </c>
      <c r="G11" s="50" t="n">
        <v>22.3798849302702</v>
      </c>
      <c r="H11" s="48" t="n">
        <v>2024</v>
      </c>
      <c r="I11" s="48" t="n">
        <v>5</v>
      </c>
      <c r="J11" s="48" t="inlineStr">
        <is>
          <t>Mississauga</t>
        </is>
      </c>
      <c r="K11" s="48" t="inlineStr">
        <is>
          <t>Toronto</t>
        </is>
      </c>
      <c r="L11" s="49" t="n">
        <v>1350907</v>
      </c>
    </row>
    <row r="12" ht="15" customHeight="1" s="34">
      <c r="A12" s="48" t="n">
        <v>2026</v>
      </c>
      <c r="B12" s="48" t="inlineStr">
        <is>
          <t>Toronto -&gt; Toronto</t>
        </is>
      </c>
      <c r="C12" s="49" t="n">
        <v>38670244</v>
      </c>
      <c r="D12" s="51" t="n">
        <v>0.807541702781672</v>
      </c>
      <c r="E12" s="50" t="n">
        <v>16.0908505720833</v>
      </c>
      <c r="F12" s="50" t="n">
        <v>5.447992546879</v>
      </c>
      <c r="G12" s="50" t="n">
        <v>7.12934895523287</v>
      </c>
      <c r="H12" s="48" t="n">
        <v>2024</v>
      </c>
      <c r="I12" s="48" t="n">
        <v>6</v>
      </c>
      <c r="J12" s="48" t="inlineStr">
        <is>
          <t>Pearson Airport</t>
        </is>
      </c>
      <c r="K12" s="48" t="inlineStr">
        <is>
          <t>Toronto</t>
        </is>
      </c>
      <c r="L12" s="49" t="n">
        <v>1245748</v>
      </c>
    </row>
    <row r="13" ht="15" customHeight="1" s="34">
      <c r="A13" s="48" t="n">
        <v>2026</v>
      </c>
      <c r="B13" s="48" t="inlineStr">
        <is>
          <t>Toronto -&gt; outside Toronto</t>
        </is>
      </c>
      <c r="C13" s="49" t="n">
        <v>5529856</v>
      </c>
      <c r="D13" s="51" t="n">
        <v>0.115478695463557</v>
      </c>
      <c r="E13" s="50" t="n">
        <v>27.8317866505023</v>
      </c>
      <c r="F13" s="50" t="n">
        <v>6.31804851565224</v>
      </c>
      <c r="G13" s="50" t="n">
        <v>22.8244510853732</v>
      </c>
      <c r="H13" s="48" t="n">
        <v>2024</v>
      </c>
      <c r="I13" s="48" t="n">
        <v>7</v>
      </c>
      <c r="J13" s="48" t="inlineStr">
        <is>
          <t>Toronto</t>
        </is>
      </c>
      <c r="K13" s="48" t="inlineStr">
        <is>
          <t>Markham</t>
        </is>
      </c>
      <c r="L13" s="49" t="n">
        <v>1131336</v>
      </c>
    </row>
    <row r="14" ht="15" customHeight="1" s="34">
      <c r="A14" s="48" t="n">
        <v>2026</v>
      </c>
      <c r="B14" s="48" t="inlineStr">
        <is>
          <t>Outside Toronto -&gt; Toronto</t>
        </is>
      </c>
      <c r="C14" s="49" t="n">
        <v>3686274</v>
      </c>
      <c r="D14" s="51" t="n">
        <v>0.0769796017547705</v>
      </c>
      <c r="E14" s="50" t="n">
        <v>27.8362403690013</v>
      </c>
      <c r="F14" s="50" t="n">
        <v>5.48794100103178</v>
      </c>
      <c r="G14" s="50" t="n">
        <v>21.8332584859159</v>
      </c>
      <c r="H14" s="48" t="n">
        <v>2024</v>
      </c>
      <c r="I14" s="48" t="n">
        <v>8</v>
      </c>
      <c r="J14" s="48" t="inlineStr">
        <is>
          <t>Vaughan</t>
        </is>
      </c>
      <c r="K14" s="48" t="inlineStr">
        <is>
          <t>Toronto</t>
        </is>
      </c>
      <c r="L14" s="49" t="n">
        <v>1057667</v>
      </c>
    </row>
    <row r="15" ht="15" customHeight="1" s="34">
      <c r="A15" s="36" t="n"/>
      <c r="B15" s="36" t="n"/>
      <c r="C15" s="36" t="n"/>
      <c r="D15" s="36" t="n"/>
      <c r="E15" s="36" t="n"/>
      <c r="F15" s="36" t="n"/>
      <c r="G15" s="36" t="n"/>
      <c r="H15" s="48" t="n">
        <v>2024</v>
      </c>
      <c r="I15" s="48" t="n">
        <v>9</v>
      </c>
      <c r="J15" s="48" t="inlineStr">
        <is>
          <t>Markham</t>
        </is>
      </c>
      <c r="K15" s="48" t="inlineStr">
        <is>
          <t>Toronto</t>
        </is>
      </c>
      <c r="L15" s="49" t="n">
        <v>783993</v>
      </c>
    </row>
    <row r="16" ht="15" customHeight="1" s="34">
      <c r="A16" s="36" t="n"/>
      <c r="B16" s="36" t="n"/>
      <c r="C16" s="36" t="n"/>
      <c r="D16" s="36" t="n"/>
      <c r="E16" s="36" t="n"/>
      <c r="F16" s="36" t="n"/>
      <c r="G16" s="36" t="n"/>
      <c r="H16" s="48" t="n">
        <v>2024</v>
      </c>
      <c r="I16" s="48" t="n">
        <v>10</v>
      </c>
      <c r="J16" s="48" t="inlineStr">
        <is>
          <t>Toronto</t>
        </is>
      </c>
      <c r="K16" s="48" t="inlineStr">
        <is>
          <t>Brampton</t>
        </is>
      </c>
      <c r="L16" s="49" t="n">
        <v>602863</v>
      </c>
    </row>
    <row r="17" ht="15" customHeight="1" s="34">
      <c r="A17" s="36" t="n"/>
      <c r="B17" s="36" t="n"/>
      <c r="C17" s="36" t="n"/>
      <c r="D17" s="36" t="n"/>
      <c r="E17" s="36" t="n"/>
      <c r="F17" s="36" t="n"/>
      <c r="G17" s="36" t="n"/>
      <c r="H17" s="48" t="n">
        <v>2024</v>
      </c>
      <c r="I17" s="48" t="n">
        <v>11</v>
      </c>
      <c r="J17" s="48" t="inlineStr">
        <is>
          <t>Brampton</t>
        </is>
      </c>
      <c r="K17" s="48" t="inlineStr">
        <is>
          <t>Toronto</t>
        </is>
      </c>
      <c r="L17" s="49" t="n">
        <v>428412</v>
      </c>
    </row>
    <row r="18" ht="15" customHeight="1" s="34">
      <c r="A18" s="36" t="n"/>
      <c r="B18" s="36" t="n"/>
      <c r="C18" s="36" t="n"/>
      <c r="D18" s="36" t="n"/>
      <c r="E18" s="36" t="n"/>
      <c r="F18" s="36" t="n"/>
      <c r="G18" s="36" t="n"/>
      <c r="H18" s="48" t="n">
        <v>2024</v>
      </c>
      <c r="I18" s="48" t="n">
        <v>12</v>
      </c>
      <c r="J18" s="48" t="inlineStr">
        <is>
          <t>Toronto</t>
        </is>
      </c>
      <c r="K18" s="48" t="inlineStr">
        <is>
          <t>Richmond Hill</t>
        </is>
      </c>
      <c r="L18" s="49" t="n">
        <v>395648</v>
      </c>
    </row>
    <row r="19" ht="15" customHeight="1" s="34">
      <c r="A19" s="36" t="n"/>
      <c r="B19" s="36" t="n"/>
      <c r="C19" s="36" t="n"/>
      <c r="D19" s="36" t="n"/>
      <c r="E19" s="36" t="n"/>
      <c r="F19" s="36" t="n"/>
      <c r="G19" s="36" t="n"/>
      <c r="H19" s="48" t="n">
        <v>2024</v>
      </c>
      <c r="I19" s="48" t="n">
        <v>13</v>
      </c>
      <c r="J19" s="48" t="inlineStr">
        <is>
          <t>Toronto</t>
        </is>
      </c>
      <c r="K19" s="48" t="inlineStr">
        <is>
          <t>Other Municipality</t>
        </is>
      </c>
      <c r="L19" s="49" t="n">
        <v>312428</v>
      </c>
    </row>
    <row r="20" ht="15" customHeight="1" s="34">
      <c r="A20" s="36" t="n"/>
      <c r="B20" s="36" t="n"/>
      <c r="C20" s="36" t="n"/>
      <c r="D20" s="36" t="n"/>
      <c r="E20" s="36" t="n"/>
      <c r="F20" s="36" t="n"/>
      <c r="G20" s="36" t="n"/>
      <c r="H20" s="48" t="n">
        <v>2024</v>
      </c>
      <c r="I20" s="48" t="n">
        <v>14</v>
      </c>
      <c r="J20" s="48" t="inlineStr">
        <is>
          <t>Richmond Hill</t>
        </is>
      </c>
      <c r="K20" s="48" t="inlineStr">
        <is>
          <t>Toronto</t>
        </is>
      </c>
      <c r="L20" s="49" t="n">
        <v>279261</v>
      </c>
    </row>
    <row r="21" ht="15" customHeight="1" s="34">
      <c r="A21" s="36" t="n"/>
      <c r="B21" s="36" t="n"/>
      <c r="C21" s="36" t="n"/>
      <c r="D21" s="36" t="n"/>
      <c r="E21" s="36" t="n"/>
      <c r="F21" s="36" t="n"/>
      <c r="G21" s="36" t="n"/>
      <c r="H21" s="48" t="n">
        <v>2024</v>
      </c>
      <c r="I21" s="48" t="n">
        <v>15</v>
      </c>
      <c r="J21" s="48" t="inlineStr">
        <is>
          <t>Toronto</t>
        </is>
      </c>
      <c r="K21" s="48" t="inlineStr">
        <is>
          <t>Pickering</t>
        </is>
      </c>
      <c r="L21" s="49" t="n">
        <v>211151</v>
      </c>
    </row>
    <row r="22" ht="15" customHeight="1" s="34">
      <c r="A22" s="36" t="n"/>
      <c r="B22" s="36" t="n"/>
      <c r="C22" s="36" t="n"/>
      <c r="D22" s="36" t="n"/>
      <c r="E22" s="36" t="n"/>
      <c r="F22" s="36" t="n"/>
      <c r="G22" s="36" t="n"/>
      <c r="H22" s="48" t="n">
        <v>2025</v>
      </c>
      <c r="I22" s="48" t="n">
        <v>1</v>
      </c>
      <c r="J22" s="48" t="inlineStr">
        <is>
          <t>Toronto</t>
        </is>
      </c>
      <c r="K22" s="48" t="inlineStr">
        <is>
          <t>Toronto</t>
        </is>
      </c>
      <c r="L22" s="49" t="n">
        <v>70946144</v>
      </c>
    </row>
    <row r="23" ht="15" customHeight="1" s="34">
      <c r="A23" s="36" t="n"/>
      <c r="B23" s="36" t="n"/>
      <c r="C23" s="36" t="n"/>
      <c r="D23" s="36" t="n"/>
      <c r="E23" s="36" t="n"/>
      <c r="F23" s="36" t="n"/>
      <c r="G23" s="36" t="n"/>
      <c r="H23" s="48" t="n">
        <v>2025</v>
      </c>
      <c r="I23" s="48" t="n">
        <v>2</v>
      </c>
      <c r="J23" s="48" t="inlineStr">
        <is>
          <t>Toronto</t>
        </is>
      </c>
      <c r="K23" s="48" t="inlineStr">
        <is>
          <t>Mississauga</t>
        </is>
      </c>
      <c r="L23" s="49" t="n">
        <v>2307574</v>
      </c>
    </row>
    <row r="24" ht="15" customHeight="1" s="34">
      <c r="A24" s="36" t="n"/>
      <c r="B24" s="36" t="n"/>
      <c r="C24" s="36" t="n"/>
      <c r="D24" s="36" t="n"/>
      <c r="E24" s="36" t="n"/>
      <c r="F24" s="36" t="n"/>
      <c r="G24" s="36" t="n"/>
      <c r="H24" s="48" t="n">
        <v>2025</v>
      </c>
      <c r="I24" s="48" t="n">
        <v>3</v>
      </c>
      <c r="J24" s="48" t="inlineStr">
        <is>
          <t>Toronto</t>
        </is>
      </c>
      <c r="K24" s="48" t="inlineStr">
        <is>
          <t>Pearson Airport</t>
        </is>
      </c>
      <c r="L24" s="49" t="n">
        <v>2036165</v>
      </c>
    </row>
    <row r="25" ht="21.75" customHeight="1" s="34">
      <c r="A25" s="59" t="inlineStr">
        <is>
          <t>Top ward OD pairs by year</t>
        </is>
      </c>
      <c r="H25" s="48" t="n">
        <v>2025</v>
      </c>
      <c r="I25" s="48" t="n">
        <v>4</v>
      </c>
      <c r="J25" s="48" t="inlineStr">
        <is>
          <t>Toronto</t>
        </is>
      </c>
      <c r="K25" s="48" t="inlineStr">
        <is>
          <t>Vaughan</t>
        </is>
      </c>
      <c r="L25" s="49" t="n">
        <v>1852221</v>
      </c>
    </row>
    <row r="26" ht="25.5" customHeight="1" s="34">
      <c r="A26" s="47" t="inlineStr">
        <is>
          <t>Year</t>
        </is>
      </c>
      <c r="B26" s="47" t="inlineStr">
        <is>
          <t>Rank</t>
        </is>
      </c>
      <c r="C26" s="47" t="inlineStr">
        <is>
          <t>Pickup ward</t>
        </is>
      </c>
      <c r="D26" s="47" t="inlineStr">
        <is>
          <t>Drop-off ward</t>
        </is>
      </c>
      <c r="E26" s="47" t="inlineStr">
        <is>
          <t>Trips</t>
        </is>
      </c>
      <c r="F26" s="47" t="inlineStr">
        <is>
          <t>Share</t>
        </is>
      </c>
      <c r="G26" s="36" t="n"/>
      <c r="H26" s="48" t="n">
        <v>2025</v>
      </c>
      <c r="I26" s="48" t="n">
        <v>5</v>
      </c>
      <c r="J26" s="48" t="inlineStr">
        <is>
          <t>Mississauga</t>
        </is>
      </c>
      <c r="K26" s="48" t="inlineStr">
        <is>
          <t>Toronto</t>
        </is>
      </c>
      <c r="L26" s="49" t="n">
        <v>1456444</v>
      </c>
    </row>
    <row r="27" ht="15" customHeight="1" s="34">
      <c r="A27" s="48" t="n">
        <v>2024</v>
      </c>
      <c r="B27" s="48" t="n">
        <v>1</v>
      </c>
      <c r="C27" s="48" t="inlineStr">
        <is>
          <t>10 - Spadina-Fort York</t>
        </is>
      </c>
      <c r="D27" s="48" t="inlineStr">
        <is>
          <t>10 - Spadina-Fort York</t>
        </is>
      </c>
      <c r="E27" s="49" t="n">
        <v>3770954</v>
      </c>
      <c r="F27" s="51" t="n">
        <v>0.0504401717758261</v>
      </c>
      <c r="G27" s="36" t="n"/>
      <c r="H27" s="48" t="n">
        <v>2025</v>
      </c>
      <c r="I27" s="48" t="n">
        <v>6</v>
      </c>
      <c r="J27" s="48" t="inlineStr">
        <is>
          <t>Toronto</t>
        </is>
      </c>
      <c r="K27" s="48" t="inlineStr">
        <is>
          <t>Markham</t>
        </is>
      </c>
      <c r="L27" s="49" t="n">
        <v>1329397</v>
      </c>
    </row>
    <row r="28" ht="15" customHeight="1" s="34">
      <c r="A28" s="48" t="n">
        <v>2024</v>
      </c>
      <c r="B28" s="48" t="n">
        <v>2</v>
      </c>
      <c r="C28" s="48" t="inlineStr">
        <is>
          <t>Not included elsewhere</t>
        </is>
      </c>
      <c r="D28" s="48" t="inlineStr">
        <is>
          <t>Not in Toronto</t>
        </is>
      </c>
      <c r="E28" s="49" t="n">
        <v>3302385</v>
      </c>
      <c r="F28" s="51" t="n">
        <v>0.0441726063669595</v>
      </c>
      <c r="G28" s="36" t="n"/>
      <c r="H28" s="48" t="n">
        <v>2025</v>
      </c>
      <c r="I28" s="48" t="n">
        <v>7</v>
      </c>
      <c r="J28" s="48" t="inlineStr">
        <is>
          <t>Pearson Airport</t>
        </is>
      </c>
      <c r="K28" s="48" t="inlineStr">
        <is>
          <t>Toronto</t>
        </is>
      </c>
      <c r="L28" s="49" t="n">
        <v>1318394</v>
      </c>
    </row>
    <row r="29" ht="15" customHeight="1" s="34">
      <c r="A29" s="48" t="n">
        <v>2024</v>
      </c>
      <c r="B29" s="48" t="n">
        <v>3</v>
      </c>
      <c r="C29" s="48" t="inlineStr">
        <is>
          <t>Not in Toronto</t>
        </is>
      </c>
      <c r="D29" s="48" t="inlineStr">
        <is>
          <t>Not included elsewhere</t>
        </is>
      </c>
      <c r="E29" s="49" t="n">
        <v>2816257</v>
      </c>
      <c r="F29" s="51" t="n">
        <v>0.0376701722813041</v>
      </c>
      <c r="G29" s="36" t="n"/>
      <c r="H29" s="48" t="n">
        <v>2025</v>
      </c>
      <c r="I29" s="48" t="n">
        <v>8</v>
      </c>
      <c r="J29" s="48" t="inlineStr">
        <is>
          <t>Vaughan</t>
        </is>
      </c>
      <c r="K29" s="48" t="inlineStr">
        <is>
          <t>Toronto</t>
        </is>
      </c>
      <c r="L29" s="49" t="n">
        <v>1171920</v>
      </c>
    </row>
    <row r="30" ht="15" customHeight="1" s="34">
      <c r="A30" s="48" t="n">
        <v>2024</v>
      </c>
      <c r="B30" s="48" t="n">
        <v>4</v>
      </c>
      <c r="C30" s="48" t="inlineStr">
        <is>
          <t>13 - Toronto Centre</t>
        </is>
      </c>
      <c r="D30" s="48" t="inlineStr">
        <is>
          <t>10 - Spadina-Fort York</t>
        </is>
      </c>
      <c r="E30" s="49" t="n">
        <v>1836339</v>
      </c>
      <c r="F30" s="51" t="n">
        <v>0.0245628174193185</v>
      </c>
      <c r="G30" s="36" t="n"/>
      <c r="H30" s="48" t="n">
        <v>2025</v>
      </c>
      <c r="I30" s="48" t="n">
        <v>9</v>
      </c>
      <c r="J30" s="48" t="inlineStr">
        <is>
          <t>Markham</t>
        </is>
      </c>
      <c r="K30" s="48" t="inlineStr">
        <is>
          <t>Toronto</t>
        </is>
      </c>
      <c r="L30" s="49" t="n">
        <v>873659</v>
      </c>
    </row>
    <row r="31" ht="15" customHeight="1" s="34">
      <c r="A31" s="48" t="n">
        <v>2024</v>
      </c>
      <c r="B31" s="48" t="n">
        <v>5</v>
      </c>
      <c r="C31" s="48" t="inlineStr">
        <is>
          <t>Not included elsewhere</t>
        </is>
      </c>
      <c r="D31" s="48" t="inlineStr">
        <is>
          <t>Not included elsewhere</t>
        </is>
      </c>
      <c r="E31" s="49" t="n">
        <v>1779013</v>
      </c>
      <c r="F31" s="51" t="n">
        <v>0.0237960264992433</v>
      </c>
      <c r="G31" s="36" t="n"/>
      <c r="H31" s="48" t="n">
        <v>2025</v>
      </c>
      <c r="I31" s="48" t="n">
        <v>10</v>
      </c>
      <c r="J31" s="48" t="inlineStr">
        <is>
          <t>Toronto</t>
        </is>
      </c>
      <c r="K31" s="48" t="inlineStr">
        <is>
          <t>Brampton</t>
        </is>
      </c>
      <c r="L31" s="49" t="n">
        <v>723867</v>
      </c>
    </row>
    <row r="32" ht="15" customHeight="1" s="34">
      <c r="A32" s="48" t="n">
        <v>2024</v>
      </c>
      <c r="B32" s="48" t="n">
        <v>6</v>
      </c>
      <c r="C32" s="48" t="inlineStr">
        <is>
          <t>11 - University-Rosedale</t>
        </is>
      </c>
      <c r="D32" s="48" t="inlineStr">
        <is>
          <t>10 - Spadina-Fort York</t>
        </is>
      </c>
      <c r="E32" s="49" t="n">
        <v>1748033</v>
      </c>
      <c r="F32" s="51" t="n">
        <v>0.0233816389141349</v>
      </c>
      <c r="G32" s="36" t="n"/>
      <c r="H32" s="48" t="n">
        <v>2025</v>
      </c>
      <c r="I32" s="48" t="n">
        <v>11</v>
      </c>
      <c r="J32" s="48" t="inlineStr">
        <is>
          <t>Brampton</t>
        </is>
      </c>
      <c r="K32" s="48" t="inlineStr">
        <is>
          <t>Toronto</t>
        </is>
      </c>
      <c r="L32" s="49" t="n">
        <v>463368</v>
      </c>
    </row>
    <row r="33" ht="15" customHeight="1" s="34">
      <c r="A33" s="48" t="n">
        <v>2024</v>
      </c>
      <c r="B33" s="48" t="n">
        <v>7</v>
      </c>
      <c r="C33" s="48" t="inlineStr">
        <is>
          <t>10 - Spadina-Fort York</t>
        </is>
      </c>
      <c r="D33" s="48" t="inlineStr">
        <is>
          <t>11 - University-Rosedale</t>
        </is>
      </c>
      <c r="E33" s="49" t="n">
        <v>1744137</v>
      </c>
      <c r="F33" s="51" t="n">
        <v>0.0233295261306751</v>
      </c>
      <c r="G33" s="36" t="n"/>
      <c r="H33" s="48" t="n">
        <v>2025</v>
      </c>
      <c r="I33" s="48" t="n">
        <v>12</v>
      </c>
      <c r="J33" s="48" t="inlineStr">
        <is>
          <t>Toronto</t>
        </is>
      </c>
      <c r="K33" s="48" t="inlineStr">
        <is>
          <t>Richmond Hill</t>
        </is>
      </c>
      <c r="L33" s="49" t="n">
        <v>460510</v>
      </c>
    </row>
    <row r="34" ht="15" customHeight="1" s="34">
      <c r="A34" s="48" t="n">
        <v>2024</v>
      </c>
      <c r="B34" s="48" t="n">
        <v>8</v>
      </c>
      <c r="C34" s="48" t="inlineStr">
        <is>
          <t>10 - Spadina-Fort York</t>
        </is>
      </c>
      <c r="D34" s="48" t="inlineStr">
        <is>
          <t>13 - Toronto Centre</t>
        </is>
      </c>
      <c r="E34" s="49" t="n">
        <v>1698212</v>
      </c>
      <c r="F34" s="51" t="n">
        <v>0.0227152346572695</v>
      </c>
      <c r="G34" s="36" t="n"/>
      <c r="H34" s="48" t="n">
        <v>2025</v>
      </c>
      <c r="I34" s="48" t="n">
        <v>13</v>
      </c>
      <c r="J34" s="48" t="inlineStr">
        <is>
          <t>Toronto</t>
        </is>
      </c>
      <c r="K34" s="48" t="inlineStr">
        <is>
          <t>Other Municipality</t>
        </is>
      </c>
      <c r="L34" s="49" t="n">
        <v>361166</v>
      </c>
    </row>
    <row r="35" ht="15" customHeight="1" s="34">
      <c r="A35" s="48" t="n">
        <v>2024</v>
      </c>
      <c r="B35" s="48" t="n">
        <v>9</v>
      </c>
      <c r="C35" s="48" t="inlineStr">
        <is>
          <t>11 - University-Rosedale</t>
        </is>
      </c>
      <c r="D35" s="48" t="inlineStr">
        <is>
          <t>11 - University-Rosedale</t>
        </is>
      </c>
      <c r="E35" s="49" t="n">
        <v>1252606</v>
      </c>
      <c r="F35" s="51" t="n">
        <v>0.0167548216730913</v>
      </c>
      <c r="G35" s="36" t="n"/>
      <c r="H35" s="48" t="n">
        <v>2025</v>
      </c>
      <c r="I35" s="48" t="n">
        <v>14</v>
      </c>
      <c r="J35" s="48" t="inlineStr">
        <is>
          <t>Richmond Hill</t>
        </is>
      </c>
      <c r="K35" s="48" t="inlineStr">
        <is>
          <t>Toronto</t>
        </is>
      </c>
      <c r="L35" s="49" t="n">
        <v>295356</v>
      </c>
    </row>
    <row r="36" ht="15" customHeight="1" s="34">
      <c r="A36" s="48" t="n">
        <v>2024</v>
      </c>
      <c r="B36" s="48" t="n">
        <v>10</v>
      </c>
      <c r="C36" s="48" t="inlineStr">
        <is>
          <t>13 - Toronto Centre</t>
        </is>
      </c>
      <c r="D36" s="48" t="inlineStr">
        <is>
          <t>13 - Toronto Centre</t>
        </is>
      </c>
      <c r="E36" s="49" t="n">
        <v>1109607</v>
      </c>
      <c r="F36" s="51" t="n">
        <v>0.0148420711797755</v>
      </c>
      <c r="G36" s="36" t="n"/>
      <c r="H36" s="48" t="n">
        <v>2025</v>
      </c>
      <c r="I36" s="48" t="n">
        <v>15</v>
      </c>
      <c r="J36" s="48" t="inlineStr">
        <is>
          <t>Toronto</t>
        </is>
      </c>
      <c r="K36" s="48" t="inlineStr">
        <is>
          <t>Pickering</t>
        </is>
      </c>
      <c r="L36" s="49" t="n">
        <v>270234</v>
      </c>
    </row>
    <row r="37" ht="15" customHeight="1" s="34">
      <c r="A37" s="48" t="n">
        <v>2024</v>
      </c>
      <c r="B37" s="48" t="n">
        <v>11</v>
      </c>
      <c r="C37" s="48" t="inlineStr">
        <is>
          <t>13 - Toronto Centre</t>
        </is>
      </c>
      <c r="D37" s="48" t="inlineStr">
        <is>
          <t>11 - University-Rosedale</t>
        </is>
      </c>
      <c r="E37" s="49" t="n">
        <v>1083440</v>
      </c>
      <c r="F37" s="51" t="n">
        <v>0.0144920621436382</v>
      </c>
      <c r="G37" s="36" t="n"/>
      <c r="H37" s="48" t="n">
        <v>2026</v>
      </c>
      <c r="I37" s="48" t="n">
        <v>1</v>
      </c>
      <c r="J37" s="48" t="inlineStr">
        <is>
          <t>Toronto</t>
        </is>
      </c>
      <c r="K37" s="48" t="inlineStr">
        <is>
          <t>Toronto</t>
        </is>
      </c>
      <c r="L37" s="49" t="n">
        <v>38670244</v>
      </c>
    </row>
    <row r="38" ht="15" customHeight="1" s="34">
      <c r="A38" s="48" t="n">
        <v>2024</v>
      </c>
      <c r="B38" s="48" t="n">
        <v>12</v>
      </c>
      <c r="C38" s="48" t="inlineStr">
        <is>
          <t>03 - Etobicoke-Lakeshore</t>
        </is>
      </c>
      <c r="D38" s="48" t="inlineStr">
        <is>
          <t>03 - Etobicoke-Lakeshore</t>
        </is>
      </c>
      <c r="E38" s="49" t="n">
        <v>1074018</v>
      </c>
      <c r="F38" s="51" t="n">
        <v>0.014366033743803</v>
      </c>
      <c r="G38" s="36" t="n"/>
      <c r="H38" s="48" t="n">
        <v>2026</v>
      </c>
      <c r="I38" s="48" t="n">
        <v>2</v>
      </c>
      <c r="J38" s="48" t="inlineStr">
        <is>
          <t>Toronto</t>
        </is>
      </c>
      <c r="K38" s="48" t="inlineStr">
        <is>
          <t>Mississauga</t>
        </is>
      </c>
      <c r="L38" s="49" t="n">
        <v>1311140</v>
      </c>
    </row>
    <row r="39" ht="15" customHeight="1" s="34">
      <c r="A39" s="48" t="n">
        <v>2024</v>
      </c>
      <c r="B39" s="48" t="n">
        <v>13</v>
      </c>
      <c r="C39" s="48" t="inlineStr">
        <is>
          <t>11 - University-Rosedale</t>
        </is>
      </c>
      <c r="D39" s="48" t="inlineStr">
        <is>
          <t>13 - Toronto Centre</t>
        </is>
      </c>
      <c r="E39" s="49" t="n">
        <v>941956</v>
      </c>
      <c r="F39" s="51" t="n">
        <v>0.0125995762465599</v>
      </c>
      <c r="G39" s="36" t="n"/>
      <c r="H39" s="48" t="n">
        <v>2026</v>
      </c>
      <c r="I39" s="48" t="n">
        <v>3</v>
      </c>
      <c r="J39" s="48" t="inlineStr">
        <is>
          <t>Toronto</t>
        </is>
      </c>
      <c r="K39" s="48" t="inlineStr">
        <is>
          <t>Pearson Airport</t>
        </is>
      </c>
      <c r="L39" s="49" t="n">
        <v>1054706</v>
      </c>
    </row>
    <row r="40" ht="15" customHeight="1" s="34">
      <c r="A40" s="48" t="n">
        <v>2024</v>
      </c>
      <c r="B40" s="48" t="n">
        <v>14</v>
      </c>
      <c r="C40" s="48" t="inlineStr">
        <is>
          <t>10 - Spadina-Fort York</t>
        </is>
      </c>
      <c r="D40" s="48" t="inlineStr">
        <is>
          <t>Not in Toronto</t>
        </is>
      </c>
      <c r="E40" s="49" t="n">
        <v>937354</v>
      </c>
      <c r="F40" s="51" t="n">
        <v>0.0125380200274937</v>
      </c>
      <c r="G40" s="36" t="n"/>
      <c r="H40" s="48" t="n">
        <v>2026</v>
      </c>
      <c r="I40" s="48" t="n">
        <v>4</v>
      </c>
      <c r="J40" s="48" t="inlineStr">
        <is>
          <t>Toronto</t>
        </is>
      </c>
      <c r="K40" s="48" t="inlineStr">
        <is>
          <t>Vaughan</t>
        </is>
      </c>
      <c r="L40" s="49" t="n">
        <v>1039928</v>
      </c>
    </row>
    <row r="41" ht="15" customHeight="1" s="34">
      <c r="A41" s="48" t="n">
        <v>2024</v>
      </c>
      <c r="B41" s="48" t="n">
        <v>15</v>
      </c>
      <c r="C41" s="48" t="inlineStr">
        <is>
          <t>01 - Etobicoke North</t>
        </is>
      </c>
      <c r="D41" s="48" t="inlineStr">
        <is>
          <t>01 - Etobicoke North</t>
        </is>
      </c>
      <c r="E41" s="49" t="n">
        <v>823016</v>
      </c>
      <c r="F41" s="51" t="n">
        <v>0.0110086382422732</v>
      </c>
      <c r="G41" s="36" t="n"/>
      <c r="H41" s="48" t="n">
        <v>2026</v>
      </c>
      <c r="I41" s="48" t="n">
        <v>5</v>
      </c>
      <c r="J41" s="48" t="inlineStr">
        <is>
          <t>Mississauga</t>
        </is>
      </c>
      <c r="K41" s="48" t="inlineStr">
        <is>
          <t>Toronto</t>
        </is>
      </c>
      <c r="L41" s="49" t="n">
        <v>884871</v>
      </c>
    </row>
    <row r="42" ht="15" customHeight="1" s="34">
      <c r="A42" s="48" t="n">
        <v>2025</v>
      </c>
      <c r="B42" s="48" t="n">
        <v>1</v>
      </c>
      <c r="C42" s="48" t="inlineStr">
        <is>
          <t>10 - Spadina-Fort York</t>
        </is>
      </c>
      <c r="D42" s="48" t="inlineStr">
        <is>
          <t>10 - Spadina-Fort York</t>
        </is>
      </c>
      <c r="E42" s="49" t="n">
        <v>4342614</v>
      </c>
      <c r="F42" s="51" t="n">
        <v>0.0498760946094068</v>
      </c>
      <c r="G42" s="36" t="n"/>
      <c r="H42" s="48" t="n">
        <v>2026</v>
      </c>
      <c r="I42" s="48" t="n">
        <v>6</v>
      </c>
      <c r="J42" s="48" t="inlineStr">
        <is>
          <t>Toronto</t>
        </is>
      </c>
      <c r="K42" s="48" t="inlineStr">
        <is>
          <t>Markham</t>
        </is>
      </c>
      <c r="L42" s="49" t="n">
        <v>767588</v>
      </c>
    </row>
    <row r="43" ht="15" customHeight="1" s="34">
      <c r="A43" s="48" t="n">
        <v>2025</v>
      </c>
      <c r="B43" s="48" t="n">
        <v>2</v>
      </c>
      <c r="C43" s="48" t="inlineStr">
        <is>
          <t>Not included elsewhere</t>
        </is>
      </c>
      <c r="D43" s="48" t="inlineStr">
        <is>
          <t>Not in Toronto</t>
        </is>
      </c>
      <c r="E43" s="49" t="n">
        <v>3484947</v>
      </c>
      <c r="F43" s="51" t="n">
        <v>0.0400255574823755</v>
      </c>
      <c r="G43" s="36" t="n"/>
      <c r="H43" s="48" t="n">
        <v>2026</v>
      </c>
      <c r="I43" s="48" t="n">
        <v>7</v>
      </c>
      <c r="J43" s="48" t="inlineStr">
        <is>
          <t>Pearson Airport</t>
        </is>
      </c>
      <c r="K43" s="48" t="inlineStr">
        <is>
          <t>Toronto</t>
        </is>
      </c>
      <c r="L43" s="49" t="n">
        <v>706923</v>
      </c>
    </row>
    <row r="44" ht="15" customHeight="1" s="34">
      <c r="A44" s="48" t="n">
        <v>2025</v>
      </c>
      <c r="B44" s="48" t="n">
        <v>3</v>
      </c>
      <c r="C44" s="48" t="inlineStr">
        <is>
          <t>Not in Toronto</t>
        </is>
      </c>
      <c r="D44" s="48" t="inlineStr">
        <is>
          <t>Not included elsewhere</t>
        </is>
      </c>
      <c r="E44" s="49" t="n">
        <v>2885429</v>
      </c>
      <c r="F44" s="51" t="n">
        <v>0.0331399313392178</v>
      </c>
      <c r="G44" s="36" t="n"/>
      <c r="H44" s="48" t="n">
        <v>2026</v>
      </c>
      <c r="I44" s="48" t="n">
        <v>8</v>
      </c>
      <c r="J44" s="48" t="inlineStr">
        <is>
          <t>Vaughan</t>
        </is>
      </c>
      <c r="K44" s="48" t="inlineStr">
        <is>
          <t>Toronto</t>
        </is>
      </c>
      <c r="L44" s="49" t="n">
        <v>692418</v>
      </c>
    </row>
    <row r="45" ht="15" customHeight="1" s="34">
      <c r="A45" s="48" t="n">
        <v>2025</v>
      </c>
      <c r="B45" s="48" t="n">
        <v>4</v>
      </c>
      <c r="C45" s="48" t="inlineStr">
        <is>
          <t>13 - Toronto Centre</t>
        </is>
      </c>
      <c r="D45" s="48" t="inlineStr">
        <is>
          <t>10 - Spadina-Fort York</t>
        </is>
      </c>
      <c r="E45" s="49" t="n">
        <v>2167905</v>
      </c>
      <c r="F45" s="51" t="n">
        <v>0.0248989744159177</v>
      </c>
      <c r="G45" s="36" t="n"/>
      <c r="H45" s="48" t="n">
        <v>2026</v>
      </c>
      <c r="I45" s="48" t="n">
        <v>9</v>
      </c>
      <c r="J45" s="48" t="inlineStr">
        <is>
          <t>Markham</t>
        </is>
      </c>
      <c r="K45" s="48" t="inlineStr">
        <is>
          <t>Toronto</t>
        </is>
      </c>
      <c r="L45" s="49" t="n">
        <v>523843</v>
      </c>
    </row>
    <row r="46" ht="15" customHeight="1" s="34">
      <c r="A46" s="48" t="n">
        <v>2025</v>
      </c>
      <c r="B46" s="48" t="n">
        <v>5</v>
      </c>
      <c r="C46" s="48" t="inlineStr">
        <is>
          <t>10 - Spadina-Fort York</t>
        </is>
      </c>
      <c r="D46" s="48" t="inlineStr">
        <is>
          <t>13 - Toronto Centre</t>
        </is>
      </c>
      <c r="E46" s="49" t="n">
        <v>1982082</v>
      </c>
      <c r="F46" s="51" t="n">
        <v>0.0227647470752874</v>
      </c>
      <c r="G46" s="36" t="n"/>
      <c r="H46" s="48" t="n">
        <v>2026</v>
      </c>
      <c r="I46" s="48" t="n">
        <v>10</v>
      </c>
      <c r="J46" s="48" t="inlineStr">
        <is>
          <t>Toronto</t>
        </is>
      </c>
      <c r="K46" s="48" t="inlineStr">
        <is>
          <t>Brampton</t>
        </is>
      </c>
      <c r="L46" s="49" t="n">
        <v>432518</v>
      </c>
    </row>
    <row r="47" ht="15" customHeight="1" s="34">
      <c r="A47" s="48" t="n">
        <v>2025</v>
      </c>
      <c r="B47" s="48" t="n">
        <v>6</v>
      </c>
      <c r="C47" s="48" t="inlineStr">
        <is>
          <t>11 - University-Rosedale</t>
        </is>
      </c>
      <c r="D47" s="48" t="inlineStr">
        <is>
          <t>10 - Spadina-Fort York</t>
        </is>
      </c>
      <c r="E47" s="49" t="n">
        <v>1944934</v>
      </c>
      <c r="F47" s="51" t="n">
        <v>0.0223380922626446</v>
      </c>
      <c r="G47" s="36" t="n"/>
      <c r="H47" s="48" t="n">
        <v>2026</v>
      </c>
      <c r="I47" s="48" t="n">
        <v>11</v>
      </c>
      <c r="J47" s="48" t="inlineStr">
        <is>
          <t>Brampton</t>
        </is>
      </c>
      <c r="K47" s="48" t="inlineStr">
        <is>
          <t>Toronto</t>
        </is>
      </c>
      <c r="L47" s="49" t="n">
        <v>314463</v>
      </c>
    </row>
    <row r="48" ht="15" customHeight="1" s="34">
      <c r="A48" s="48" t="n">
        <v>2025</v>
      </c>
      <c r="B48" s="48" t="n">
        <v>7</v>
      </c>
      <c r="C48" s="48" t="inlineStr">
        <is>
          <t>10 - Spadina-Fort York</t>
        </is>
      </c>
      <c r="D48" s="48" t="inlineStr">
        <is>
          <t>11 - University-Rosedale</t>
        </is>
      </c>
      <c r="E48" s="49" t="n">
        <v>1937138</v>
      </c>
      <c r="F48" s="51" t="n">
        <v>0.0222485530971615</v>
      </c>
      <c r="G48" s="36" t="n"/>
      <c r="H48" s="48" t="n">
        <v>2026</v>
      </c>
      <c r="I48" s="48" t="n">
        <v>12</v>
      </c>
      <c r="J48" s="48" t="inlineStr">
        <is>
          <t>Toronto</t>
        </is>
      </c>
      <c r="K48" s="48" t="inlineStr">
        <is>
          <t>Richmond Hill</t>
        </is>
      </c>
      <c r="L48" s="49" t="n">
        <v>263121</v>
      </c>
    </row>
    <row r="49" ht="15" customHeight="1" s="34">
      <c r="A49" s="48" t="n">
        <v>2025</v>
      </c>
      <c r="B49" s="48" t="n">
        <v>8</v>
      </c>
      <c r="C49" s="48" t="inlineStr">
        <is>
          <t>Not included elsewhere</t>
        </is>
      </c>
      <c r="D49" s="48" t="inlineStr">
        <is>
          <t>Not included elsewhere</t>
        </is>
      </c>
      <c r="E49" s="49" t="n">
        <v>1743736</v>
      </c>
      <c r="F49" s="51" t="n">
        <v>0.0200272788946539</v>
      </c>
      <c r="G49" s="36" t="n"/>
      <c r="H49" s="48" t="n">
        <v>2026</v>
      </c>
      <c r="I49" s="48" t="n">
        <v>13</v>
      </c>
      <c r="J49" s="48" t="inlineStr">
        <is>
          <t>Toronto</t>
        </is>
      </c>
      <c r="K49" s="48" t="inlineStr">
        <is>
          <t>Other Municipality</t>
        </is>
      </c>
      <c r="L49" s="49" t="n">
        <v>201937</v>
      </c>
    </row>
    <row r="50" ht="15" customHeight="1" s="34">
      <c r="A50" s="48" t="n">
        <v>2025</v>
      </c>
      <c r="B50" s="48" t="n">
        <v>9</v>
      </c>
      <c r="C50" s="48" t="inlineStr">
        <is>
          <t>11 - University-Rosedale</t>
        </is>
      </c>
      <c r="D50" s="48" t="inlineStr">
        <is>
          <t>11 - University-Rosedale</t>
        </is>
      </c>
      <c r="E50" s="49" t="n">
        <v>1433486</v>
      </c>
      <c r="F50" s="51" t="n">
        <v>0.0164639738547474</v>
      </c>
      <c r="G50" s="36" t="n"/>
      <c r="H50" s="48" t="n">
        <v>2026</v>
      </c>
      <c r="I50" s="48" t="n">
        <v>14</v>
      </c>
      <c r="J50" s="48" t="inlineStr">
        <is>
          <t>Richmond Hill</t>
        </is>
      </c>
      <c r="K50" s="48" t="inlineStr">
        <is>
          <t>Toronto</t>
        </is>
      </c>
      <c r="L50" s="49" t="n">
        <v>172426</v>
      </c>
    </row>
    <row r="51" ht="15" customHeight="1" s="34">
      <c r="A51" s="48" t="n">
        <v>2025</v>
      </c>
      <c r="B51" s="48" t="n">
        <v>10</v>
      </c>
      <c r="C51" s="48" t="inlineStr">
        <is>
          <t>13 - Toronto Centre</t>
        </is>
      </c>
      <c r="D51" s="48" t="inlineStr">
        <is>
          <t>13 - Toronto Centre</t>
        </is>
      </c>
      <c r="E51" s="49" t="n">
        <v>1385292</v>
      </c>
      <c r="F51" s="51" t="n">
        <v>0.0159104527488868</v>
      </c>
      <c r="G51" s="36" t="n"/>
      <c r="H51" s="48" t="n">
        <v>2026</v>
      </c>
      <c r="I51" s="48" t="n">
        <v>15</v>
      </c>
      <c r="J51" s="48" t="inlineStr">
        <is>
          <t>Toronto</t>
        </is>
      </c>
      <c r="K51" s="48" t="inlineStr">
        <is>
          <t>Pickering</t>
        </is>
      </c>
      <c r="L51" s="49" t="n">
        <v>159595</v>
      </c>
    </row>
    <row r="52" ht="15" customHeight="1" s="34">
      <c r="A52" s="48" t="n">
        <v>2025</v>
      </c>
      <c r="B52" s="48" t="n">
        <v>11</v>
      </c>
      <c r="C52" s="48" t="inlineStr">
        <is>
          <t>03 - Etobicoke-Lakeshore</t>
        </is>
      </c>
      <c r="D52" s="48" t="inlineStr">
        <is>
          <t>03 - Etobicoke-Lakeshore</t>
        </is>
      </c>
      <c r="E52" s="49" t="n">
        <v>1325308</v>
      </c>
      <c r="F52" s="51" t="n">
        <v>0.0152215203088747</v>
      </c>
      <c r="G52" s="36" t="n"/>
      <c r="H52" s="36" t="n"/>
      <c r="I52" s="36" t="n"/>
      <c r="J52" s="36" t="n"/>
      <c r="K52" s="36" t="n"/>
      <c r="L52" s="36" t="n"/>
    </row>
    <row r="53" ht="15" customHeight="1" s="34">
      <c r="A53" s="48" t="n">
        <v>2025</v>
      </c>
      <c r="B53" s="48" t="n">
        <v>12</v>
      </c>
      <c r="C53" s="48" t="inlineStr">
        <is>
          <t>13 - Toronto Centre</t>
        </is>
      </c>
      <c r="D53" s="48" t="inlineStr">
        <is>
          <t>11 - University-Rosedale</t>
        </is>
      </c>
      <c r="E53" s="49" t="n">
        <v>1252088</v>
      </c>
      <c r="F53" s="51" t="n">
        <v>0.0143805688341867</v>
      </c>
      <c r="G53" s="36" t="n"/>
      <c r="H53" s="36" t="n"/>
      <c r="I53" s="36" t="n"/>
      <c r="J53" s="36" t="n"/>
      <c r="K53" s="36" t="n"/>
      <c r="L53" s="36" t="n"/>
    </row>
    <row r="54" ht="15" customHeight="1" s="34">
      <c r="A54" s="48" t="n">
        <v>2025</v>
      </c>
      <c r="B54" s="48" t="n">
        <v>13</v>
      </c>
      <c r="C54" s="48" t="inlineStr">
        <is>
          <t>01 - Etobicoke North</t>
        </is>
      </c>
      <c r="D54" s="48" t="inlineStr">
        <is>
          <t>01 - Etobicoke North</t>
        </is>
      </c>
      <c r="E54" s="49" t="n">
        <v>1077402</v>
      </c>
      <c r="F54" s="51" t="n">
        <v>0.0123742529463507</v>
      </c>
      <c r="G54" s="36" t="n"/>
      <c r="H54" s="36" t="n"/>
      <c r="I54" s="36" t="n"/>
      <c r="J54" s="36" t="n"/>
      <c r="K54" s="36" t="n"/>
      <c r="L54" s="36" t="n"/>
    </row>
    <row r="55" ht="15" customHeight="1" s="34">
      <c r="A55" s="48" t="n">
        <v>2025</v>
      </c>
      <c r="B55" s="48" t="n">
        <v>14</v>
      </c>
      <c r="C55" s="48" t="inlineStr">
        <is>
          <t>11 - University-Rosedale</t>
        </is>
      </c>
      <c r="D55" s="48" t="inlineStr">
        <is>
          <t>13 - Toronto Centre</t>
        </is>
      </c>
      <c r="E55" s="49" t="n">
        <v>1073635</v>
      </c>
      <c r="F55" s="51" t="n">
        <v>0.0123309879339887</v>
      </c>
      <c r="G55" s="36" t="n"/>
      <c r="H55" s="36" t="n"/>
      <c r="I55" s="36" t="n"/>
      <c r="J55" s="36" t="n"/>
      <c r="K55" s="36" t="n"/>
      <c r="L55" s="36" t="n"/>
    </row>
    <row r="56" ht="15" customHeight="1" s="34">
      <c r="A56" s="48" t="n">
        <v>2025</v>
      </c>
      <c r="B56" s="48" t="n">
        <v>15</v>
      </c>
      <c r="C56" s="48" t="inlineStr">
        <is>
          <t>10 - Spadina-Fort York</t>
        </is>
      </c>
      <c r="D56" s="48" t="inlineStr">
        <is>
          <t>Not in Toronto</t>
        </is>
      </c>
      <c r="E56" s="49" t="n">
        <v>1053276</v>
      </c>
      <c r="F56" s="51" t="n">
        <v>0.0120971593205883</v>
      </c>
      <c r="G56" s="36" t="n"/>
      <c r="H56" s="36" t="n"/>
      <c r="I56" s="36" t="n"/>
      <c r="J56" s="36" t="n"/>
      <c r="K56" s="36" t="n"/>
      <c r="L56" s="36" t="n"/>
    </row>
    <row r="57" ht="15" customHeight="1" s="34">
      <c r="A57" s="48" t="n">
        <v>2026</v>
      </c>
      <c r="B57" s="48" t="n">
        <v>1</v>
      </c>
      <c r="C57" s="48" t="inlineStr">
        <is>
          <t>10 - Spadina-Fort York</t>
        </is>
      </c>
      <c r="D57" s="48" t="inlineStr">
        <is>
          <t>10 - Spadina-Fort York</t>
        </is>
      </c>
      <c r="E57" s="49" t="n">
        <v>2205987</v>
      </c>
      <c r="F57" s="51" t="n">
        <v>0.0460671129536765</v>
      </c>
      <c r="G57" s="36" t="n"/>
      <c r="H57" s="36" t="n"/>
      <c r="I57" s="36" t="n"/>
      <c r="J57" s="36" t="n"/>
      <c r="K57" s="36" t="n"/>
      <c r="L57" s="36" t="n"/>
    </row>
    <row r="58" ht="15" customHeight="1" s="34">
      <c r="A58" s="48" t="n">
        <v>2026</v>
      </c>
      <c r="B58" s="48" t="n">
        <v>2</v>
      </c>
      <c r="C58" s="48" t="inlineStr">
        <is>
          <t>Not included elsewhere</t>
        </is>
      </c>
      <c r="D58" s="48" t="inlineStr">
        <is>
          <t>Not in Toronto</t>
        </is>
      </c>
      <c r="E58" s="49" t="n">
        <v>1818303</v>
      </c>
      <c r="F58" s="51" t="n">
        <v>0.037971198236893</v>
      </c>
      <c r="G58" s="36" t="n"/>
      <c r="H58" s="36" t="n"/>
      <c r="I58" s="36" t="n"/>
      <c r="J58" s="36" t="n"/>
      <c r="K58" s="36" t="n"/>
      <c r="L58" s="36" t="n"/>
    </row>
    <row r="59" ht="15" customHeight="1" s="34">
      <c r="A59" s="48" t="n">
        <v>2026</v>
      </c>
      <c r="B59" s="48" t="n">
        <v>3</v>
      </c>
      <c r="C59" s="48" t="inlineStr">
        <is>
          <t>Not in Toronto</t>
        </is>
      </c>
      <c r="D59" s="48" t="inlineStr">
        <is>
          <t>Not included elsewhere</t>
        </is>
      </c>
      <c r="E59" s="49" t="n">
        <v>1536088</v>
      </c>
      <c r="F59" s="51" t="n">
        <v>0.0320777680932784</v>
      </c>
      <c r="G59" s="36" t="n"/>
      <c r="H59" s="36" t="n"/>
      <c r="I59" s="36" t="n"/>
      <c r="J59" s="36" t="n"/>
      <c r="K59" s="36" t="n"/>
      <c r="L59" s="36" t="n"/>
    </row>
    <row r="60" ht="15" customHeight="1" s="34">
      <c r="A60" s="48" t="n">
        <v>2026</v>
      </c>
      <c r="B60" s="48" t="n">
        <v>4</v>
      </c>
      <c r="C60" s="48" t="inlineStr">
        <is>
          <t>13 - Toronto Centre</t>
        </is>
      </c>
      <c r="D60" s="48" t="inlineStr">
        <is>
          <t>10 - Spadina-Fort York</t>
        </is>
      </c>
      <c r="E60" s="49" t="n">
        <v>1120968</v>
      </c>
      <c r="F60" s="51" t="n">
        <v>0.0234089137757642</v>
      </c>
      <c r="G60" s="36" t="n"/>
      <c r="H60" s="36" t="n"/>
      <c r="I60" s="36" t="n"/>
      <c r="J60" s="36" t="n"/>
      <c r="K60" s="36" t="n"/>
      <c r="L60" s="36" t="n"/>
    </row>
    <row r="61" ht="15" customHeight="1" s="34">
      <c r="A61" s="48" t="n">
        <v>2026</v>
      </c>
      <c r="B61" s="48" t="n">
        <v>5</v>
      </c>
      <c r="C61" s="48" t="inlineStr">
        <is>
          <t>10 - Spadina-Fort York</t>
        </is>
      </c>
      <c r="D61" s="48" t="inlineStr">
        <is>
          <t>13 - Toronto Centre</t>
        </is>
      </c>
      <c r="E61" s="49" t="n">
        <v>1031404</v>
      </c>
      <c r="F61" s="51" t="n">
        <v>0.0215385696148136</v>
      </c>
      <c r="G61" s="36" t="n"/>
      <c r="H61" s="36" t="n"/>
      <c r="I61" s="36" t="n"/>
      <c r="J61" s="36" t="n"/>
      <c r="K61" s="36" t="n"/>
      <c r="L61" s="36" t="n"/>
    </row>
    <row r="62" ht="15" customHeight="1" s="34">
      <c r="A62" s="48" t="n">
        <v>2026</v>
      </c>
      <c r="B62" s="48" t="n">
        <v>6</v>
      </c>
      <c r="C62" s="48" t="inlineStr">
        <is>
          <t>10 - Spadina-Fort York</t>
        </is>
      </c>
      <c r="D62" s="48" t="inlineStr">
        <is>
          <t>11 - University-Rosedale</t>
        </is>
      </c>
      <c r="E62" s="49" t="n">
        <v>989110</v>
      </c>
      <c r="F62" s="51" t="n">
        <v>0.0206553538591165</v>
      </c>
      <c r="G62" s="36" t="n"/>
      <c r="H62" s="36" t="n"/>
      <c r="I62" s="36" t="n"/>
      <c r="J62" s="36" t="n"/>
      <c r="K62" s="36" t="n"/>
      <c r="L62" s="36" t="n"/>
    </row>
    <row r="63" ht="15" customHeight="1" s="34">
      <c r="A63" s="48" t="n">
        <v>2026</v>
      </c>
      <c r="B63" s="48" t="n">
        <v>7</v>
      </c>
      <c r="C63" s="48" t="inlineStr">
        <is>
          <t>11 - University-Rosedale</t>
        </is>
      </c>
      <c r="D63" s="48" t="inlineStr">
        <is>
          <t>10 - Spadina-Fort York</t>
        </is>
      </c>
      <c r="E63" s="49" t="n">
        <v>987628</v>
      </c>
      <c r="F63" s="51" t="n">
        <v>0.0206244055981352</v>
      </c>
      <c r="G63" s="36" t="n"/>
      <c r="H63" s="36" t="n"/>
      <c r="I63" s="36" t="n"/>
      <c r="J63" s="36" t="n"/>
      <c r="K63" s="36" t="n"/>
      <c r="L63" s="36" t="n"/>
    </row>
    <row r="64" ht="15" customHeight="1" s="34">
      <c r="A64" s="48" t="n">
        <v>2026</v>
      </c>
      <c r="B64" s="48" t="n">
        <v>8</v>
      </c>
      <c r="C64" s="48" t="inlineStr">
        <is>
          <t>Not included elsewhere</t>
        </is>
      </c>
      <c r="D64" s="48" t="inlineStr">
        <is>
          <t>Not included elsewhere</t>
        </is>
      </c>
      <c r="E64" s="49" t="n">
        <v>863874</v>
      </c>
      <c r="F64" s="51" t="n">
        <v>0.0180400796268266</v>
      </c>
      <c r="G64" s="36" t="n"/>
      <c r="H64" s="36" t="n"/>
      <c r="I64" s="36" t="n"/>
      <c r="J64" s="36" t="n"/>
      <c r="K64" s="36" t="n"/>
      <c r="L64" s="36" t="n"/>
    </row>
    <row r="65" ht="15" customHeight="1" s="34">
      <c r="A65" s="48" t="n">
        <v>2026</v>
      </c>
      <c r="B65" s="48" t="n">
        <v>9</v>
      </c>
      <c r="C65" s="48" t="inlineStr">
        <is>
          <t>11 - University-Rosedale</t>
        </is>
      </c>
      <c r="D65" s="48" t="inlineStr">
        <is>
          <t>11 - University-Rosedale</t>
        </is>
      </c>
      <c r="E65" s="49" t="n">
        <v>774972</v>
      </c>
      <c r="F65" s="51" t="n">
        <v>0.0161835598577582</v>
      </c>
      <c r="G65" s="36" t="n"/>
      <c r="H65" s="36" t="n"/>
      <c r="I65" s="36" t="n"/>
      <c r="J65" s="36" t="n"/>
      <c r="K65" s="36" t="n"/>
      <c r="L65" s="36" t="n"/>
    </row>
    <row r="66" ht="15" customHeight="1" s="34">
      <c r="A66" s="48" t="n">
        <v>2026</v>
      </c>
      <c r="B66" s="48" t="n">
        <v>10</v>
      </c>
      <c r="C66" s="48" t="inlineStr">
        <is>
          <t>13 - Toronto Centre</t>
        </is>
      </c>
      <c r="D66" s="48" t="inlineStr">
        <is>
          <t>13 - Toronto Centre</t>
        </is>
      </c>
      <c r="E66" s="49" t="n">
        <v>744445</v>
      </c>
      <c r="F66" s="51" t="n">
        <v>0.0155460716236313</v>
      </c>
      <c r="G66" s="36" t="n"/>
      <c r="H66" s="36" t="n"/>
      <c r="I66" s="36" t="n"/>
      <c r="J66" s="36" t="n"/>
      <c r="K66" s="36" t="n"/>
      <c r="L66" s="36" t="n"/>
    </row>
    <row r="67" ht="15" customHeight="1" s="34">
      <c r="A67" s="48" t="n">
        <v>2026</v>
      </c>
      <c r="B67" s="48" t="n">
        <v>11</v>
      </c>
      <c r="C67" s="48" t="inlineStr">
        <is>
          <t>03 - Etobicoke-Lakeshore</t>
        </is>
      </c>
      <c r="D67" s="48" t="inlineStr">
        <is>
          <t>03 - Etobicoke-Lakeshore</t>
        </is>
      </c>
      <c r="E67" s="49" t="n">
        <v>718796</v>
      </c>
      <c r="F67" s="51" t="n">
        <v>0.0150104495278761</v>
      </c>
      <c r="G67" s="36" t="n"/>
      <c r="H67" s="36" t="n"/>
      <c r="I67" s="36" t="n"/>
      <c r="J67" s="36" t="n"/>
      <c r="K67" s="36" t="n"/>
      <c r="L67" s="36" t="n"/>
    </row>
    <row r="68" ht="15" customHeight="1" s="34">
      <c r="A68" s="48" t="n">
        <v>2026</v>
      </c>
      <c r="B68" s="48" t="n">
        <v>12</v>
      </c>
      <c r="C68" s="48" t="inlineStr">
        <is>
          <t>13 - Toronto Centre</t>
        </is>
      </c>
      <c r="D68" s="48" t="inlineStr">
        <is>
          <t>11 - University-Rosedale</t>
        </is>
      </c>
      <c r="E68" s="49" t="n">
        <v>657351</v>
      </c>
      <c r="F68" s="51" t="n">
        <v>0.0137273078976495</v>
      </c>
      <c r="G68" s="36" t="n"/>
      <c r="H68" s="36" t="n"/>
      <c r="I68" s="36" t="n"/>
      <c r="J68" s="36" t="n"/>
      <c r="K68" s="36" t="n"/>
      <c r="L68" s="36" t="n"/>
    </row>
    <row r="69" ht="15" customHeight="1" s="34">
      <c r="A69" s="48" t="n">
        <v>2026</v>
      </c>
      <c r="B69" s="48" t="n">
        <v>13</v>
      </c>
      <c r="C69" s="48" t="inlineStr">
        <is>
          <t>01 - Etobicoke North</t>
        </is>
      </c>
      <c r="D69" s="48" t="inlineStr">
        <is>
          <t>01 - Etobicoke North</t>
        </is>
      </c>
      <c r="E69" s="49" t="n">
        <v>650317</v>
      </c>
      <c r="F69" s="51" t="n">
        <v>0.0135804185132079</v>
      </c>
      <c r="G69" s="36" t="n"/>
      <c r="H69" s="36" t="n"/>
      <c r="I69" s="36" t="n"/>
      <c r="J69" s="36" t="n"/>
      <c r="K69" s="36" t="n"/>
      <c r="L69" s="36" t="n"/>
    </row>
    <row r="70" ht="15" customHeight="1" s="34">
      <c r="A70" s="48" t="n">
        <v>2026</v>
      </c>
      <c r="B70" s="48" t="n">
        <v>14</v>
      </c>
      <c r="C70" s="48" t="inlineStr">
        <is>
          <t>01 - Etobicoke North</t>
        </is>
      </c>
      <c r="D70" s="48" t="inlineStr">
        <is>
          <t>Not in Toronto</t>
        </is>
      </c>
      <c r="E70" s="49" t="n">
        <v>580297</v>
      </c>
      <c r="F70" s="51" t="n">
        <v>0.012118207154294</v>
      </c>
      <c r="G70" s="36" t="n"/>
      <c r="H70" s="36" t="n"/>
      <c r="I70" s="36" t="n"/>
      <c r="J70" s="36" t="n"/>
      <c r="K70" s="36" t="n"/>
      <c r="L70" s="36" t="n"/>
    </row>
    <row r="71" ht="15" customHeight="1" s="34">
      <c r="A71" s="48" t="n">
        <v>2026</v>
      </c>
      <c r="B71" s="48" t="n">
        <v>15</v>
      </c>
      <c r="C71" s="48" t="inlineStr">
        <is>
          <t>10 - Spadina-Fort York</t>
        </is>
      </c>
      <c r="D71" s="48" t="inlineStr">
        <is>
          <t>Not in Toronto</t>
        </is>
      </c>
      <c r="E71" s="49" t="n">
        <v>566736</v>
      </c>
      <c r="F71" s="51" t="n">
        <v>0.0118350159483781</v>
      </c>
      <c r="G71" s="36" t="n"/>
      <c r="H71" s="36" t="n"/>
      <c r="I71" s="36" t="n"/>
      <c r="J71" s="36" t="n"/>
      <c r="K71" s="36" t="n"/>
      <c r="L71" s="36" t="n"/>
    </row>
    <row r="72" ht="15" customHeight="1" s="34">
      <c r="A72" s="36" t="n"/>
      <c r="B72" s="36" t="n"/>
      <c r="C72" s="36" t="n"/>
      <c r="D72" s="36" t="n"/>
      <c r="E72" s="36" t="n"/>
      <c r="F72" s="36" t="n"/>
      <c r="G72" s="36" t="n"/>
      <c r="H72" s="36" t="n"/>
      <c r="I72" s="36" t="n"/>
      <c r="J72" s="36" t="n"/>
      <c r="K72" s="36" t="n"/>
      <c r="L72" s="36" t="n"/>
    </row>
    <row r="73" ht="15" customHeight="1" s="34">
      <c r="A73" s="36" t="n"/>
      <c r="B73" s="36" t="n"/>
      <c r="C73" s="36" t="n"/>
      <c r="D73" s="36" t="n"/>
      <c r="E73" s="36" t="n"/>
      <c r="F73" s="36" t="n"/>
      <c r="G73" s="36" t="n"/>
      <c r="H73" s="36" t="n"/>
      <c r="I73" s="36" t="n"/>
      <c r="J73" s="36" t="n"/>
      <c r="K73" s="36" t="n"/>
      <c r="L73" s="36" t="n"/>
    </row>
    <row r="74" ht="15" customHeight="1" s="34">
      <c r="A74" s="36" t="n"/>
      <c r="B74" s="36" t="n"/>
      <c r="C74" s="36" t="n"/>
      <c r="D74" s="36" t="n"/>
      <c r="E74" s="36" t="n"/>
      <c r="F74" s="36" t="n"/>
      <c r="G74" s="36" t="n"/>
      <c r="H74" s="36" t="n"/>
      <c r="I74" s="36" t="n"/>
      <c r="J74" s="36" t="n"/>
      <c r="K74" s="36" t="n"/>
      <c r="L74" s="36" t="n"/>
    </row>
    <row r="75" ht="15" customHeight="1" s="34">
      <c r="A75" s="61" t="inlineStr">
        <is>
          <t>Flow</t>
        </is>
      </c>
      <c r="B75" s="61" t="inlineStr">
        <is>
          <t>Trips</t>
        </is>
      </c>
      <c r="C75" s="36" t="n"/>
      <c r="D75" s="36" t="n"/>
      <c r="E75" s="36" t="n"/>
      <c r="F75" s="36" t="n"/>
      <c r="G75" s="36" t="n"/>
      <c r="H75" s="36" t="n"/>
      <c r="I75" s="36" t="n"/>
      <c r="J75" s="36" t="n"/>
      <c r="K75" s="36" t="n"/>
      <c r="L75" s="36" t="n"/>
    </row>
    <row r="76" ht="15" customHeight="1" s="34">
      <c r="A76" s="61" t="inlineStr">
        <is>
          <t>Toronto -&gt; Toronto</t>
        </is>
      </c>
      <c r="B76" s="61" t="n">
        <v>38670244</v>
      </c>
      <c r="C76" s="36" t="n"/>
      <c r="D76" s="36" t="n"/>
      <c r="E76" s="36" t="n"/>
      <c r="F76" s="36" t="n"/>
      <c r="G76" s="36" t="n"/>
      <c r="H76" s="36" t="n"/>
      <c r="I76" s="36" t="n"/>
      <c r="J76" s="36" t="n"/>
      <c r="K76" s="36" t="n"/>
      <c r="L76" s="36" t="n"/>
    </row>
    <row r="77" ht="15" customHeight="1" s="34">
      <c r="A77" s="61" t="inlineStr">
        <is>
          <t>Toronto -&gt; outside Toronto</t>
        </is>
      </c>
      <c r="B77" s="61" t="n">
        <v>5529856</v>
      </c>
      <c r="C77" s="36" t="n"/>
      <c r="D77" s="36" t="n"/>
      <c r="E77" s="36" t="n"/>
      <c r="F77" s="36" t="n"/>
      <c r="G77" s="36" t="n"/>
      <c r="H77" s="36" t="n"/>
      <c r="I77" s="36" t="n"/>
      <c r="J77" s="36" t="n"/>
      <c r="K77" s="36" t="n"/>
      <c r="L77" s="36" t="n"/>
    </row>
    <row r="78" ht="15" customHeight="1" s="34">
      <c r="A78" s="61" t="inlineStr">
        <is>
          <t>Outside Toronto -&gt; Toronto</t>
        </is>
      </c>
      <c r="B78" s="61" t="n">
        <v>3686274</v>
      </c>
      <c r="C78" s="36" t="n"/>
      <c r="D78" s="36" t="n"/>
      <c r="E78" s="36" t="n"/>
      <c r="F78" s="36" t="n"/>
      <c r="G78" s="36" t="n"/>
      <c r="H78" s="36" t="n"/>
      <c r="I78" s="36" t="n"/>
      <c r="J78" s="36" t="n"/>
      <c r="K78" s="36" t="n"/>
      <c r="L78" s="36" t="n"/>
    </row>
  </sheetData>
  <autoFilter ref="A26:F71"/>
  <mergeCells count="5">
    <mergeCell ref="A2:L2"/>
    <mergeCell ref="A1:L1"/>
    <mergeCell ref="A25:G25"/>
    <mergeCell ref="A4:G4"/>
    <mergeCell ref="H5:L5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M49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1" zeroHeight="0" outlineLevelRow="0"/>
  <cols>
    <col width="44" customWidth="1" style="33" min="1" max="1"/>
    <col width="20" customWidth="1" style="33" min="2" max="3"/>
    <col width="18" customWidth="1" style="33" min="4" max="12"/>
  </cols>
  <sheetData>
    <row r="1" ht="33.75" customHeight="1" s="34">
      <c r="A1" s="35" t="inlineStr">
        <is>
          <t>Verification and Data Quality</t>
        </is>
      </c>
      <c r="M1" s="36" t="n"/>
    </row>
    <row r="2" ht="24" customHeight="1" s="34">
      <c r="A2" s="37" t="inlineStr">
        <is>
          <t>Cross-checks are included so the calculations can be audited against the source files and combined CSV.</t>
        </is>
      </c>
      <c r="M2" s="36" t="n"/>
    </row>
    <row r="3" ht="15" customHeight="1" s="34">
      <c r="A3" s="36" t="n"/>
      <c r="B3" s="36" t="n"/>
      <c r="C3" s="36" t="n"/>
      <c r="D3" s="36" t="n"/>
      <c r="E3" s="36" t="n"/>
      <c r="F3" s="36" t="n"/>
      <c r="G3" s="36" t="n"/>
      <c r="H3" s="36" t="n"/>
      <c r="I3" s="36" t="n"/>
      <c r="J3" s="36" t="n"/>
      <c r="K3" s="36" t="n"/>
      <c r="L3" s="36" t="n"/>
      <c r="M3" s="36" t="n"/>
    </row>
    <row r="4" ht="21.75" customHeight="1" s="34">
      <c r="A4" s="59" t="inlineStr">
        <is>
          <t>Cross-check results</t>
        </is>
      </c>
      <c r="F4" s="36" t="n"/>
      <c r="G4" s="59" t="inlineStr">
        <is>
          <t>File-level quality summary</t>
        </is>
      </c>
      <c r="M4" s="36" t="n"/>
    </row>
    <row r="5" ht="25.5" customHeight="1" s="34">
      <c r="A5" s="47" t="inlineStr">
        <is>
          <t>Check</t>
        </is>
      </c>
      <c r="B5" s="47" t="inlineStr">
        <is>
          <t>Expected</t>
        </is>
      </c>
      <c r="C5" s="47" t="inlineStr">
        <is>
          <t>Actual</t>
        </is>
      </c>
      <c r="D5" s="47" t="inlineStr">
        <is>
          <t>Passed</t>
        </is>
      </c>
      <c r="E5" s="36" t="n"/>
      <c r="F5" s="36" t="n"/>
      <c r="G5" s="47" t="inlineStr">
        <is>
          <t>Source file</t>
        </is>
      </c>
      <c r="H5" s="47" t="inlineStr">
        <is>
          <t>Rows</t>
        </is>
      </c>
      <c r="I5" s="47" t="inlineStr">
        <is>
          <t>Trips</t>
        </is>
      </c>
      <c r="J5" s="47" t="inlineStr">
        <is>
          <t>Date min</t>
        </is>
      </c>
      <c r="K5" s="47" t="inlineStr">
        <is>
          <t>Date max</t>
        </is>
      </c>
      <c r="L5" s="47" t="inlineStr">
        <is>
          <t>Dates OK</t>
        </is>
      </c>
      <c r="M5" s="47" t="inlineStr">
        <is>
          <t>Duplicate keys after first</t>
        </is>
      </c>
    </row>
    <row r="6" ht="15" customHeight="1" s="34">
      <c r="A6" s="53" t="inlineStr">
        <is>
          <t>Expected source files found</t>
        </is>
      </c>
      <c r="B6" s="53" t="inlineStr">
        <is>
          <t>30</t>
        </is>
      </c>
      <c r="C6" s="53" t="inlineStr">
        <is>
          <t>30</t>
        </is>
      </c>
      <c r="D6" s="54" t="b">
        <f>TRUE()</f>
        <v>1</v>
      </c>
      <c r="E6" s="36" t="n"/>
      <c r="F6" s="36" t="n"/>
      <c r="G6" s="53" t="inlineStr">
        <is>
          <t>trips_202401.csv</t>
        </is>
      </c>
      <c r="H6" s="55" t="n">
        <v>233219</v>
      </c>
      <c r="I6" s="55" t="n">
        <v>5386040</v>
      </c>
      <c r="J6" s="53" t="inlineStr">
        <is>
          <t>2024-01-01</t>
        </is>
      </c>
      <c r="K6" s="53" t="inlineStr">
        <is>
          <t>2024-01-31</t>
        </is>
      </c>
      <c r="L6" s="53" t="b">
        <f>TRUE()</f>
        <v>1</v>
      </c>
      <c r="M6" s="53" t="n">
        <v>0</v>
      </c>
    </row>
    <row r="7" ht="15" customHeight="1" s="34">
      <c r="A7" s="53" t="inlineStr">
        <is>
          <t>2024 file count</t>
        </is>
      </c>
      <c r="B7" s="53" t="inlineStr">
        <is>
          <t>12</t>
        </is>
      </c>
      <c r="C7" s="53" t="inlineStr">
        <is>
          <t>12</t>
        </is>
      </c>
      <c r="D7" s="54" t="b">
        <f>TRUE()</f>
        <v>1</v>
      </c>
      <c r="E7" s="36" t="n"/>
      <c r="F7" s="36" t="n"/>
      <c r="G7" s="53" t="inlineStr">
        <is>
          <t>trips_202402.csv</t>
        </is>
      </c>
      <c r="H7" s="55" t="n">
        <v>225594</v>
      </c>
      <c r="I7" s="55" t="n">
        <v>5358544</v>
      </c>
      <c r="J7" s="53" t="inlineStr">
        <is>
          <t>2024-02-01</t>
        </is>
      </c>
      <c r="K7" s="53" t="inlineStr">
        <is>
          <t>2024-02-29</t>
        </is>
      </c>
      <c r="L7" s="53" t="b">
        <f>TRUE()</f>
        <v>1</v>
      </c>
      <c r="M7" s="53" t="n">
        <v>0</v>
      </c>
    </row>
    <row r="8" ht="15" customHeight="1" s="34">
      <c r="A8" s="53" t="inlineStr">
        <is>
          <t>2025 file count</t>
        </is>
      </c>
      <c r="B8" s="53" t="inlineStr">
        <is>
          <t>12</t>
        </is>
      </c>
      <c r="C8" s="53" t="inlineStr">
        <is>
          <t>12</t>
        </is>
      </c>
      <c r="D8" s="54" t="b">
        <f>TRUE()</f>
        <v>1</v>
      </c>
      <c r="E8" s="36" t="n"/>
      <c r="F8" s="36" t="n"/>
      <c r="G8" s="53" t="inlineStr">
        <is>
          <t>trips_202403.csv</t>
        </is>
      </c>
      <c r="H8" s="55" t="n">
        <v>244121</v>
      </c>
      <c r="I8" s="55" t="n">
        <v>5910107</v>
      </c>
      <c r="J8" s="53" t="inlineStr">
        <is>
          <t>2024-03-01</t>
        </is>
      </c>
      <c r="K8" s="53" t="inlineStr">
        <is>
          <t>2024-03-31</t>
        </is>
      </c>
      <c r="L8" s="53" t="b">
        <f>TRUE()</f>
        <v>1</v>
      </c>
      <c r="M8" s="53" t="n">
        <v>0</v>
      </c>
    </row>
    <row r="9" ht="15" customHeight="1" s="34">
      <c r="A9" s="53" t="inlineStr">
        <is>
          <t>2026 file count</t>
        </is>
      </c>
      <c r="B9" s="53" t="inlineStr">
        <is>
          <t>6</t>
        </is>
      </c>
      <c r="C9" s="53" t="inlineStr">
        <is>
          <t>6</t>
        </is>
      </c>
      <c r="D9" s="54" t="b">
        <f>TRUE()</f>
        <v>1</v>
      </c>
      <c r="E9" s="36" t="n"/>
      <c r="F9" s="36" t="n"/>
      <c r="G9" s="53" t="inlineStr">
        <is>
          <t>trips_202404.csv</t>
        </is>
      </c>
      <c r="H9" s="55" t="n">
        <v>241479</v>
      </c>
      <c r="I9" s="55" t="n">
        <v>5916668</v>
      </c>
      <c r="J9" s="53" t="inlineStr">
        <is>
          <t>2024-04-01</t>
        </is>
      </c>
      <c r="K9" s="53" t="inlineStr">
        <is>
          <t>2024-04-30</t>
        </is>
      </c>
      <c r="L9" s="53" t="b">
        <f>TRUE()</f>
        <v>1</v>
      </c>
      <c r="M9" s="53" t="n">
        <v>0</v>
      </c>
    </row>
    <row r="10" ht="15" customHeight="1" s="34">
      <c r="A10" s="53" t="inlineStr">
        <is>
          <t>Columns match expected</t>
        </is>
      </c>
      <c r="B10" s="53" t="inlineStr">
        <is>
          <t>True</t>
        </is>
      </c>
      <c r="C10" s="53" t="inlineStr">
        <is>
          <t>True</t>
        </is>
      </c>
      <c r="D10" s="54" t="b">
        <f>TRUE()</f>
        <v>1</v>
      </c>
      <c r="E10" s="36" t="n"/>
      <c r="F10" s="36" t="n"/>
      <c r="G10" s="53" t="inlineStr">
        <is>
          <t>trips_202405.csv</t>
        </is>
      </c>
      <c r="H10" s="55" t="n">
        <v>253688</v>
      </c>
      <c r="I10" s="55" t="n">
        <v>6100762</v>
      </c>
      <c r="J10" s="53" t="inlineStr">
        <is>
          <t>2024-05-01</t>
        </is>
      </c>
      <c r="K10" s="53" t="inlineStr">
        <is>
          <t>2024-05-31</t>
        </is>
      </c>
      <c r="L10" s="53" t="b">
        <f>TRUE()</f>
        <v>1</v>
      </c>
      <c r="M10" s="53" t="n">
        <v>0</v>
      </c>
    </row>
    <row r="11" ht="15" customHeight="1" s="34">
      <c r="A11" s="53" t="inlineStr">
        <is>
          <t>Dates stay in expected source month</t>
        </is>
      </c>
      <c r="B11" s="53" t="inlineStr">
        <is>
          <t>True</t>
        </is>
      </c>
      <c r="C11" s="53" t="inlineStr">
        <is>
          <t>True</t>
        </is>
      </c>
      <c r="D11" s="54" t="b">
        <f>TRUE()</f>
        <v>1</v>
      </c>
      <c r="E11" s="36" t="n"/>
      <c r="F11" s="36" t="n"/>
      <c r="G11" s="53" t="inlineStr">
        <is>
          <t>trips_202406.csv</t>
        </is>
      </c>
      <c r="H11" s="55" t="n">
        <v>254410</v>
      </c>
      <c r="I11" s="55" t="n">
        <v>6405433</v>
      </c>
      <c r="J11" s="53" t="inlineStr">
        <is>
          <t>2024-06-01</t>
        </is>
      </c>
      <c r="K11" s="53" t="inlineStr">
        <is>
          <t>2024-06-30</t>
        </is>
      </c>
      <c r="L11" s="53" t="b">
        <f>TRUE()</f>
        <v>1</v>
      </c>
      <c r="M11" s="53" t="n">
        <v>0</v>
      </c>
    </row>
    <row r="12" ht="15" customHeight="1" s="34">
      <c r="A12" s="53" t="inlineStr">
        <is>
          <t>Duplicate key instances after first</t>
        </is>
      </c>
      <c r="B12" s="53" t="inlineStr">
        <is>
          <t>0</t>
        </is>
      </c>
      <c r="C12" s="53" t="inlineStr">
        <is>
          <t>0</t>
        </is>
      </c>
      <c r="D12" s="54" t="b">
        <f>TRUE()</f>
        <v>1</v>
      </c>
      <c r="E12" s="36" t="n"/>
      <c r="F12" s="36" t="n"/>
      <c r="G12" s="53" t="inlineStr">
        <is>
          <t>trips_202407.csv</t>
        </is>
      </c>
      <c r="H12" s="55" t="n">
        <v>258250</v>
      </c>
      <c r="I12" s="55" t="n">
        <v>6247629</v>
      </c>
      <c r="J12" s="53" t="inlineStr">
        <is>
          <t>2024-07-01</t>
        </is>
      </c>
      <c r="K12" s="53" t="inlineStr">
        <is>
          <t>2024-07-31</t>
        </is>
      </c>
      <c r="L12" s="53" t="b">
        <f>TRUE()</f>
        <v>1</v>
      </c>
      <c r="M12" s="53" t="n">
        <v>0</v>
      </c>
    </row>
    <row r="13" ht="15" customHeight="1" s="34">
      <c r="A13" s="53" t="inlineStr">
        <is>
          <t>Negative numeric rows</t>
        </is>
      </c>
      <c r="B13" s="53" t="inlineStr">
        <is>
          <t>0</t>
        </is>
      </c>
      <c r="C13" s="53" t="inlineStr">
        <is>
          <t>0</t>
        </is>
      </c>
      <c r="D13" s="54" t="b">
        <f>TRUE()</f>
        <v>1</v>
      </c>
      <c r="E13" s="36" t="n"/>
      <c r="F13" s="36" t="n"/>
      <c r="G13" s="53" t="inlineStr">
        <is>
          <t>trips_202408.csv</t>
        </is>
      </c>
      <c r="H13" s="55" t="n">
        <v>264369</v>
      </c>
      <c r="I13" s="55" t="n">
        <v>6505117</v>
      </c>
      <c r="J13" s="53" t="inlineStr">
        <is>
          <t>2024-08-01</t>
        </is>
      </c>
      <c r="K13" s="53" t="inlineStr">
        <is>
          <t>2024-08-31</t>
        </is>
      </c>
      <c r="L13" s="53" t="b">
        <f>TRUE()</f>
        <v>1</v>
      </c>
      <c r="M13" s="53" t="n">
        <v>0</v>
      </c>
    </row>
    <row r="14" ht="15" customHeight="1" s="34">
      <c r="A14" s="53" t="inlineStr">
        <is>
          <t>Monthly trips sum equals file trips</t>
        </is>
      </c>
      <c r="B14" s="53" t="inlineStr">
        <is>
          <t>209715345</t>
        </is>
      </c>
      <c r="C14" s="53" t="inlineStr">
        <is>
          <t>209715345</t>
        </is>
      </c>
      <c r="D14" s="54" t="b">
        <f>TRUE()</f>
        <v>1</v>
      </c>
      <c r="E14" s="36" t="n"/>
      <c r="F14" s="36" t="n"/>
      <c r="G14" s="53" t="inlineStr">
        <is>
          <t>trips_202409.csv</t>
        </is>
      </c>
      <c r="H14" s="55" t="n">
        <v>253035</v>
      </c>
      <c r="I14" s="55" t="n">
        <v>6362344</v>
      </c>
      <c r="J14" s="53" t="inlineStr">
        <is>
          <t>2024-09-01</t>
        </is>
      </c>
      <c r="K14" s="53" t="inlineStr">
        <is>
          <t>2024-09-30</t>
        </is>
      </c>
      <c r="L14" s="53" t="b">
        <f>TRUE()</f>
        <v>1</v>
      </c>
      <c r="M14" s="53" t="n">
        <v>0</v>
      </c>
    </row>
    <row r="15" ht="15" customHeight="1" s="34">
      <c r="A15" s="53" t="inlineStr">
        <is>
          <t>Year available trips sum equals file trips</t>
        </is>
      </c>
      <c r="B15" s="53" t="inlineStr">
        <is>
          <t>209715345</t>
        </is>
      </c>
      <c r="C15" s="53" t="inlineStr">
        <is>
          <t>209715345</t>
        </is>
      </c>
      <c r="D15" s="54" t="b">
        <f>TRUE()</f>
        <v>1</v>
      </c>
      <c r="E15" s="36" t="n"/>
      <c r="F15" s="36" t="n"/>
      <c r="G15" s="53" t="inlineStr">
        <is>
          <t>trips_202410.csv</t>
        </is>
      </c>
      <c r="H15" s="55" t="n">
        <v>261430</v>
      </c>
      <c r="I15" s="55" t="n">
        <v>6653202</v>
      </c>
      <c r="J15" s="53" t="inlineStr">
        <is>
          <t>2024-10-01</t>
        </is>
      </c>
      <c r="K15" s="53" t="inlineStr">
        <is>
          <t>2024-10-31</t>
        </is>
      </c>
      <c r="L15" s="53" t="b">
        <f>TRUE()</f>
        <v>1</v>
      </c>
      <c r="M15" s="53" t="n">
        <v>0</v>
      </c>
    </row>
    <row r="16" ht="15" customHeight="1" s="34">
      <c r="A16" s="53" t="inlineStr">
        <is>
          <t>Overall trips equal file trips</t>
        </is>
      </c>
      <c r="B16" s="53" t="inlineStr">
        <is>
          <t>209715345</t>
        </is>
      </c>
      <c r="C16" s="53" t="inlineStr">
        <is>
          <t>209715345</t>
        </is>
      </c>
      <c r="D16" s="54" t="b">
        <f>TRUE()</f>
        <v>1</v>
      </c>
      <c r="E16" s="36" t="n"/>
      <c r="F16" s="36" t="n"/>
      <c r="G16" s="53" t="inlineStr">
        <is>
          <t>trips_202411.csv</t>
        </is>
      </c>
      <c r="H16" s="55" t="n">
        <v>254168</v>
      </c>
      <c r="I16" s="55" t="n">
        <v>6748451</v>
      </c>
      <c r="J16" s="53" t="inlineStr">
        <is>
          <t>2024-11-01</t>
        </is>
      </c>
      <c r="K16" s="53" t="inlineStr">
        <is>
          <t>2024-11-30</t>
        </is>
      </c>
      <c r="L16" s="53" t="b">
        <f>TRUE()</f>
        <v>1</v>
      </c>
      <c r="M16" s="53" t="n">
        <v>0</v>
      </c>
    </row>
    <row r="17" ht="15" customHeight="1" s="34">
      <c r="A17" s="53" t="inlineStr">
        <is>
          <t>Batch row totals equal file rows</t>
        </is>
      </c>
      <c r="B17" s="53" t="inlineStr">
        <is>
          <t>7901471</t>
        </is>
      </c>
      <c r="C17" s="53" t="inlineStr">
        <is>
          <t>7901471</t>
        </is>
      </c>
      <c r="D17" s="54" t="b">
        <f>TRUE()</f>
        <v>1</v>
      </c>
      <c r="E17" s="36" t="n"/>
      <c r="F17" s="36" t="n"/>
      <c r="G17" s="53" t="inlineStr">
        <is>
          <t>trips_202412.csv</t>
        </is>
      </c>
      <c r="H17" s="55" t="n">
        <v>267292</v>
      </c>
      <c r="I17" s="55" t="n">
        <v>7166630</v>
      </c>
      <c r="J17" s="53" t="inlineStr">
        <is>
          <t>2024-12-01</t>
        </is>
      </c>
      <c r="K17" s="53" t="inlineStr">
        <is>
          <t>2024-12-31</t>
        </is>
      </c>
      <c r="L17" s="53" t="b">
        <f>TRUE()</f>
        <v>1</v>
      </c>
      <c r="M17" s="53" t="n">
        <v>0</v>
      </c>
    </row>
    <row r="18" ht="15" customHeight="1" s="34">
      <c r="A18" s="53" t="inlineStr">
        <is>
          <t>Batch trip totals equal file trips</t>
        </is>
      </c>
      <c r="B18" s="53" t="inlineStr">
        <is>
          <t>209715345</t>
        </is>
      </c>
      <c r="C18" s="53" t="inlineStr">
        <is>
          <t>209715345</t>
        </is>
      </c>
      <c r="D18" s="54" t="b">
        <f>TRUE()</f>
        <v>1</v>
      </c>
      <c r="E18" s="36" t="n"/>
      <c r="F18" s="36" t="n"/>
      <c r="G18" s="53" t="inlineStr">
        <is>
          <t>trips_202501.csv</t>
        </is>
      </c>
      <c r="H18" s="55" t="n">
        <v>255177</v>
      </c>
      <c r="I18" s="55" t="n">
        <v>6719673</v>
      </c>
      <c r="J18" s="53" t="inlineStr">
        <is>
          <t>2025-01-01</t>
        </is>
      </c>
      <c r="K18" s="53" t="inlineStr">
        <is>
          <t>2025-01-31</t>
        </is>
      </c>
      <c r="L18" s="53" t="b">
        <f>TRUE()</f>
        <v>1</v>
      </c>
      <c r="M18" s="53" t="n">
        <v>0</v>
      </c>
    </row>
    <row r="19" ht="15" customHeight="1" s="34">
      <c r="A19" s="53" t="inlineStr">
        <is>
          <t>Pickup municipality trips equal overall</t>
        </is>
      </c>
      <c r="B19" s="53" t="inlineStr">
        <is>
          <t>209715345</t>
        </is>
      </c>
      <c r="C19" s="53" t="inlineStr">
        <is>
          <t>209715345</t>
        </is>
      </c>
      <c r="D19" s="54" t="b">
        <f>TRUE()</f>
        <v>1</v>
      </c>
      <c r="E19" s="36" t="n"/>
      <c r="F19" s="36" t="n"/>
      <c r="G19" s="53" t="inlineStr">
        <is>
          <t>trips_202502.csv</t>
        </is>
      </c>
      <c r="H19" s="55" t="n">
        <v>238806</v>
      </c>
      <c r="I19" s="55" t="n">
        <v>6535416</v>
      </c>
      <c r="J19" s="53" t="inlineStr">
        <is>
          <t>2025-02-01</t>
        </is>
      </c>
      <c r="K19" s="53" t="inlineStr">
        <is>
          <t>2025-02-28</t>
        </is>
      </c>
      <c r="L19" s="53" t="b">
        <f>TRUE()</f>
        <v>1</v>
      </c>
      <c r="M19" s="53" t="n">
        <v>0</v>
      </c>
    </row>
    <row r="20" ht="15" customHeight="1" s="34">
      <c r="A20" s="53" t="inlineStr">
        <is>
          <t>Dropoff municipality trips equal overall</t>
        </is>
      </c>
      <c r="B20" s="53" t="inlineStr">
        <is>
          <t>209715345</t>
        </is>
      </c>
      <c r="C20" s="53" t="inlineStr">
        <is>
          <t>209715345</t>
        </is>
      </c>
      <c r="D20" s="54" t="b">
        <f>TRUE()</f>
        <v>1</v>
      </c>
      <c r="E20" s="36" t="n"/>
      <c r="F20" s="36" t="n"/>
      <c r="G20" s="53" t="inlineStr">
        <is>
          <t>trips_202503.csv</t>
        </is>
      </c>
      <c r="H20" s="55" t="n">
        <v>266047</v>
      </c>
      <c r="I20" s="55" t="n">
        <v>7126044</v>
      </c>
      <c r="J20" s="53" t="inlineStr">
        <is>
          <t>2025-03-01</t>
        </is>
      </c>
      <c r="K20" s="53" t="inlineStr">
        <is>
          <t>2025-03-31</t>
        </is>
      </c>
      <c r="L20" s="53" t="b">
        <f>TRUE()</f>
        <v>1</v>
      </c>
      <c r="M20" s="53" t="n">
        <v>0</v>
      </c>
    </row>
    <row r="21" ht="15" customHeight="1" s="34">
      <c r="A21" s="53" t="inlineStr">
        <is>
          <t>Flow category trips equal overall</t>
        </is>
      </c>
      <c r="B21" s="53" t="inlineStr">
        <is>
          <t>209715345</t>
        </is>
      </c>
      <c r="C21" s="53" t="inlineStr">
        <is>
          <t>209715345</t>
        </is>
      </c>
      <c r="D21" s="54" t="b">
        <f>TRUE()</f>
        <v>1</v>
      </c>
      <c r="E21" s="36" t="n"/>
      <c r="F21" s="36" t="n"/>
      <c r="G21" s="53" t="inlineStr">
        <is>
          <t>trips_202504.csv</t>
        </is>
      </c>
      <c r="H21" s="55" t="n">
        <v>261822</v>
      </c>
      <c r="I21" s="55" t="n">
        <v>6993377</v>
      </c>
      <c r="J21" s="53" t="inlineStr">
        <is>
          <t>2025-04-01</t>
        </is>
      </c>
      <c r="K21" s="53" t="inlineStr">
        <is>
          <t>2025-04-30</t>
        </is>
      </c>
      <c r="L21" s="53" t="b">
        <f>TRUE()</f>
        <v>1</v>
      </c>
      <c r="M21" s="53" t="n">
        <v>0</v>
      </c>
    </row>
    <row r="22" ht="15" customHeight="1" s="34">
      <c r="A22" s="53" t="inlineStr">
        <is>
          <t>Duration coverage &gt;99.99%</t>
        </is>
      </c>
      <c r="B22" s="53" t="inlineStr">
        <is>
          <t>&gt;99.99%</t>
        </is>
      </c>
      <c r="C22" s="53" t="inlineStr">
        <is>
          <t>100.000000%</t>
        </is>
      </c>
      <c r="D22" s="54" t="b">
        <f>TRUE()</f>
        <v>1</v>
      </c>
      <c r="E22" s="36" t="n"/>
      <c r="F22" s="36" t="n"/>
      <c r="G22" s="53" t="inlineStr">
        <is>
          <t>trips_202505.csv</t>
        </is>
      </c>
      <c r="H22" s="55" t="n">
        <v>250314</v>
      </c>
      <c r="I22" s="55" t="n">
        <v>6867034</v>
      </c>
      <c r="J22" s="53" t="inlineStr">
        <is>
          <t>2025-05-01</t>
        </is>
      </c>
      <c r="K22" s="53" t="inlineStr">
        <is>
          <t>2025-05-31</t>
        </is>
      </c>
      <c r="L22" s="53" t="b">
        <f>TRUE()</f>
        <v>1</v>
      </c>
      <c r="M22" s="53" t="n">
        <v>0</v>
      </c>
    </row>
    <row r="23" ht="15" customHeight="1" s="34">
      <c r="A23" s="53" t="inlineStr">
        <is>
          <t>Wait coverage &gt;99.99%</t>
        </is>
      </c>
      <c r="B23" s="53" t="inlineStr">
        <is>
          <t>&gt;99.99%</t>
        </is>
      </c>
      <c r="C23" s="53" t="inlineStr">
        <is>
          <t>99.996564%</t>
        </is>
      </c>
      <c r="D23" s="54" t="b">
        <f>TRUE()</f>
        <v>1</v>
      </c>
      <c r="E23" s="36" t="n"/>
      <c r="F23" s="36" t="n"/>
      <c r="G23" s="53" t="inlineStr">
        <is>
          <t>trips_202506.csv</t>
        </is>
      </c>
      <c r="H23" s="55" t="n">
        <v>271448</v>
      </c>
      <c r="I23" s="55" t="n">
        <v>7385213</v>
      </c>
      <c r="J23" s="53" t="inlineStr">
        <is>
          <t>2025-06-01</t>
        </is>
      </c>
      <c r="K23" s="53" t="inlineStr">
        <is>
          <t>2025-06-30</t>
        </is>
      </c>
      <c r="L23" s="53" t="b">
        <f>TRUE()</f>
        <v>1</v>
      </c>
      <c r="M23" s="53" t="n">
        <v>0</v>
      </c>
    </row>
    <row r="24" ht="15" customHeight="1" s="34">
      <c r="A24" s="53" t="inlineStr">
        <is>
          <t>Combined gzip data rows equal file rows</t>
        </is>
      </c>
      <c r="B24" s="53" t="inlineStr">
        <is>
          <t>7901471</t>
        </is>
      </c>
      <c r="C24" s="53" t="inlineStr">
        <is>
          <t>7901471</t>
        </is>
      </c>
      <c r="D24" s="54" t="b">
        <f>TRUE()</f>
        <v>1</v>
      </c>
      <c r="E24" s="36" t="n"/>
      <c r="F24" s="36" t="n"/>
      <c r="G24" s="53" t="inlineStr">
        <is>
          <t>trips_202507.csv</t>
        </is>
      </c>
      <c r="H24" s="55" t="n">
        <v>278256</v>
      </c>
      <c r="I24" s="55" t="n">
        <v>7417929</v>
      </c>
      <c r="J24" s="53" t="inlineStr">
        <is>
          <t>2025-07-01</t>
        </is>
      </c>
      <c r="K24" s="53" t="inlineStr">
        <is>
          <t>2025-07-31</t>
        </is>
      </c>
      <c r="L24" s="53" t="b">
        <f>TRUE()</f>
        <v>1</v>
      </c>
      <c r="M24" s="53" t="n">
        <v>0</v>
      </c>
    </row>
    <row r="25" ht="15" customHeight="1" s="34">
      <c r="A25" s="53" t="inlineStr">
        <is>
          <t>Independent recheck: 2024 trips</t>
        </is>
      </c>
      <c r="B25" s="55" t="n">
        <f>'Verified Metrics'!C4</f>
        <v>74760927</v>
      </c>
      <c r="C25" s="55" t="n">
        <f>'Year Comparison'!D6</f>
        <v>74760927</v>
      </c>
      <c r="D25" s="54" t="b">
        <f>B25=C25</f>
        <v>1</v>
      </c>
      <c r="E25" s="36" t="n"/>
      <c r="F25" s="36" t="n"/>
      <c r="G25" s="53" t="inlineStr">
        <is>
          <t>trips_202508.csv</t>
        </is>
      </c>
      <c r="H25" s="55" t="n">
        <v>280547</v>
      </c>
      <c r="I25" s="55" t="n">
        <v>7448493</v>
      </c>
      <c r="J25" s="53" t="inlineStr">
        <is>
          <t>2025-08-01</t>
        </is>
      </c>
      <c r="K25" s="53" t="inlineStr">
        <is>
          <t>2025-08-31</t>
        </is>
      </c>
      <c r="L25" s="53" t="b">
        <f>TRUE()</f>
        <v>1</v>
      </c>
      <c r="M25" s="53" t="n">
        <v>0</v>
      </c>
    </row>
    <row r="26" ht="15" customHeight="1" s="34">
      <c r="A26" s="53" t="inlineStr">
        <is>
          <t>Independent recheck: 2025 trips</t>
        </is>
      </c>
      <c r="B26" s="55" t="n">
        <f>'Verified Metrics'!C5</f>
        <v>87068044</v>
      </c>
      <c r="C26" s="55" t="n">
        <f>'Year Comparison'!D7</f>
        <v>87068044</v>
      </c>
      <c r="D26" s="54" t="b">
        <f>B26=C26</f>
        <v>1</v>
      </c>
      <c r="E26" s="36" t="n"/>
      <c r="F26" s="36" t="n"/>
      <c r="G26" s="53" t="inlineStr">
        <is>
          <t>trips_202509.csv</t>
        </is>
      </c>
      <c r="H26" s="55" t="n">
        <v>268217</v>
      </c>
      <c r="I26" s="55" t="n">
        <v>7194939</v>
      </c>
      <c r="J26" s="53" t="inlineStr">
        <is>
          <t>2025-09-01</t>
        </is>
      </c>
      <c r="K26" s="53" t="inlineStr">
        <is>
          <t>2025-09-30</t>
        </is>
      </c>
      <c r="L26" s="53" t="b">
        <f>TRUE()</f>
        <v>1</v>
      </c>
      <c r="M26" s="53" t="n">
        <v>0</v>
      </c>
    </row>
    <row r="27" ht="15" customHeight="1" s="34">
      <c r="A27" s="53" t="inlineStr">
        <is>
          <t>Independent recheck: 2026 trips</t>
        </is>
      </c>
      <c r="B27" s="55" t="n">
        <f>'Verified Metrics'!C6</f>
        <v>47886374</v>
      </c>
      <c r="C27" s="55" t="n">
        <f>'Year Comparison'!D8</f>
        <v>47886374</v>
      </c>
      <c r="D27" s="54" t="b">
        <f>B27=C27</f>
        <v>1</v>
      </c>
      <c r="E27" s="36" t="n"/>
      <c r="F27" s="36" t="n"/>
      <c r="G27" s="53" t="inlineStr">
        <is>
          <t>trips_202510.csv</t>
        </is>
      </c>
      <c r="H27" s="55" t="n">
        <v>278683</v>
      </c>
      <c r="I27" s="55" t="n">
        <v>7687895</v>
      </c>
      <c r="J27" s="53" t="inlineStr">
        <is>
          <t>2025-10-01</t>
        </is>
      </c>
      <c r="K27" s="53" t="inlineStr">
        <is>
          <t>2025-10-31</t>
        </is>
      </c>
      <c r="L27" s="53" t="b">
        <f>TRUE()</f>
        <v>1</v>
      </c>
      <c r="M27" s="53" t="n">
        <v>0</v>
      </c>
    </row>
    <row r="28" ht="15" customHeight="1" s="34">
      <c r="A28" s="53" t="inlineStr">
        <is>
          <t>Independent recheck: 2024 avg duration</t>
        </is>
      </c>
      <c r="B28" s="56" t="n">
        <f>'Verified Metrics'!D4</f>
        <v>18.8868109670443</v>
      </c>
      <c r="C28" s="56" t="n">
        <f>'Year Comparison'!F6</f>
        <v>18.8868109670443</v>
      </c>
      <c r="D28" s="54" t="b">
        <f>ABS(B28-C28)&lt;0.000000001</f>
        <v>1</v>
      </c>
      <c r="E28" s="36" t="n"/>
      <c r="F28" s="36" t="n"/>
      <c r="G28" s="53" t="inlineStr">
        <is>
          <t>trips_202511.csv</t>
        </is>
      </c>
      <c r="H28" s="55" t="n">
        <v>269065</v>
      </c>
      <c r="I28" s="55" t="n">
        <v>7571520</v>
      </c>
      <c r="J28" s="53" t="inlineStr">
        <is>
          <t>2025-11-01</t>
        </is>
      </c>
      <c r="K28" s="53" t="inlineStr">
        <is>
          <t>2025-11-30</t>
        </is>
      </c>
      <c r="L28" s="53" t="b">
        <f>TRUE()</f>
        <v>1</v>
      </c>
      <c r="M28" s="53" t="n">
        <v>0</v>
      </c>
    </row>
    <row r="29" ht="15" customHeight="1" s="34">
      <c r="A29" s="53" t="inlineStr">
        <is>
          <t>Independent recheck: 2025 avg duration</t>
        </is>
      </c>
      <c r="B29" s="56" t="n">
        <f>'Verified Metrics'!D5</f>
        <v>18.8212164422805</v>
      </c>
      <c r="C29" s="56" t="n">
        <f>'Year Comparison'!F7</f>
        <v>18.8212164422805</v>
      </c>
      <c r="D29" s="54" t="b">
        <f>ABS(B29-C29)&lt;0.000000001</f>
        <v>1</v>
      </c>
      <c r="E29" s="36" t="n"/>
      <c r="F29" s="36" t="n"/>
      <c r="G29" s="53" t="inlineStr">
        <is>
          <t>trips_202512.csv</t>
        </is>
      </c>
      <c r="H29" s="55" t="n">
        <v>284711</v>
      </c>
      <c r="I29" s="55" t="n">
        <v>8120511</v>
      </c>
      <c r="J29" s="53" t="inlineStr">
        <is>
          <t>2025-12-01</t>
        </is>
      </c>
      <c r="K29" s="53" t="inlineStr">
        <is>
          <t>2025-12-31</t>
        </is>
      </c>
      <c r="L29" s="53" t="b">
        <f>TRUE()</f>
        <v>1</v>
      </c>
      <c r="M29" s="53" t="n">
        <v>0</v>
      </c>
    </row>
    <row r="30" ht="15" customHeight="1" s="34">
      <c r="A30" s="53" t="inlineStr">
        <is>
          <t>Independent recheck: 2026 avg duration</t>
        </is>
      </c>
      <c r="B30" s="56" t="n">
        <f>'Verified Metrics'!D6</f>
        <v>18.3508339829614</v>
      </c>
      <c r="C30" s="56" t="n">
        <f>'Year Comparison'!F8</f>
        <v>18.3508339829614</v>
      </c>
      <c r="D30" s="54" t="b">
        <f>ABS(B30-C30)&lt;0.000000001</f>
        <v>1</v>
      </c>
      <c r="E30" s="36" t="n"/>
      <c r="F30" s="36" t="n"/>
      <c r="G30" s="53" t="inlineStr">
        <is>
          <t>trips_202601.csv</t>
        </is>
      </c>
      <c r="H30" s="55" t="n">
        <v>268006</v>
      </c>
      <c r="I30" s="55" t="n">
        <v>7428816</v>
      </c>
      <c r="J30" s="53" t="inlineStr">
        <is>
          <t>2026-01-01</t>
        </is>
      </c>
      <c r="K30" s="53" t="inlineStr">
        <is>
          <t>2026-01-31</t>
        </is>
      </c>
      <c r="L30" s="53" t="b">
        <f>TRUE()</f>
        <v>1</v>
      </c>
      <c r="M30" s="53" t="n">
        <v>0</v>
      </c>
    </row>
    <row r="31" ht="15" customHeight="1" s="34">
      <c r="A31" s="53" t="inlineStr">
        <is>
          <t>Weekday definition uses Monday-Friday</t>
        </is>
      </c>
      <c r="B31" s="53" t="inlineStr">
        <is>
          <t>Friday</t>
        </is>
      </c>
      <c r="C31" s="53" t="str">
        <f>'Time Patterns'!C47</f>
        <v>Friday</v>
      </c>
      <c r="D31" s="54" t="b">
        <f>B31=C31</f>
        <v>1</v>
      </c>
      <c r="E31" s="36" t="n"/>
      <c r="F31" s="36" t="n"/>
      <c r="G31" s="53" t="inlineStr">
        <is>
          <t>trips_202602.csv</t>
        </is>
      </c>
      <c r="H31" s="55" t="n">
        <v>253673</v>
      </c>
      <c r="I31" s="55" t="n">
        <v>7231966</v>
      </c>
      <c r="J31" s="53" t="inlineStr">
        <is>
          <t>2026-02-01</t>
        </is>
      </c>
      <c r="K31" s="53" t="inlineStr">
        <is>
          <t>2026-02-28</t>
        </is>
      </c>
      <c r="L31" s="53" t="b">
        <f>TRUE()</f>
        <v>1</v>
      </c>
      <c r="M31" s="53" t="n">
        <v>0</v>
      </c>
    </row>
    <row r="32" ht="15" customHeight="1" s="34">
      <c r="A32" s="36" t="n"/>
      <c r="B32" s="36" t="n"/>
      <c r="C32" s="36" t="n"/>
      <c r="D32" s="36" t="n"/>
      <c r="E32" s="36" t="n"/>
      <c r="F32" s="36" t="n"/>
      <c r="G32" s="53" t="inlineStr">
        <is>
          <t>trips_202603.csv</t>
        </is>
      </c>
      <c r="H32" s="55" t="n">
        <v>290424</v>
      </c>
      <c r="I32" s="55" t="n">
        <v>8334115</v>
      </c>
      <c r="J32" s="53" t="inlineStr">
        <is>
          <t>2026-03-01</t>
        </is>
      </c>
      <c r="K32" s="53" t="inlineStr">
        <is>
          <t>2026-03-31</t>
        </is>
      </c>
      <c r="L32" s="53" t="b">
        <f>TRUE()</f>
        <v>1</v>
      </c>
      <c r="M32" s="53" t="n">
        <v>0</v>
      </c>
    </row>
    <row r="33" ht="15" customHeight="1" s="34">
      <c r="A33" s="36" t="n"/>
      <c r="B33" s="36" t="n"/>
      <c r="C33" s="36" t="n"/>
      <c r="D33" s="36" t="n"/>
      <c r="E33" s="36" t="n"/>
      <c r="F33" s="36" t="n"/>
      <c r="G33" s="53" t="inlineStr">
        <is>
          <t>trips_202604.csv</t>
        </is>
      </c>
      <c r="H33" s="55" t="n">
        <v>283490</v>
      </c>
      <c r="I33" s="55" t="n">
        <v>8114236</v>
      </c>
      <c r="J33" s="53" t="inlineStr">
        <is>
          <t>2026-04-01</t>
        </is>
      </c>
      <c r="K33" s="53" t="inlineStr">
        <is>
          <t>2026-04-30</t>
        </is>
      </c>
      <c r="L33" s="53" t="b">
        <f>TRUE()</f>
        <v>1</v>
      </c>
      <c r="M33" s="53" t="n">
        <v>0</v>
      </c>
    </row>
    <row r="34" ht="15" customHeight="1" s="34">
      <c r="A34" s="36" t="n"/>
      <c r="B34" s="36" t="n"/>
      <c r="C34" s="36" t="n"/>
      <c r="D34" s="36" t="n"/>
      <c r="E34" s="36" t="n"/>
      <c r="F34" s="36" t="n"/>
      <c r="G34" s="53" t="inlineStr">
        <is>
          <t>trips_202605.csv</t>
        </is>
      </c>
      <c r="H34" s="55" t="n">
        <v>300210</v>
      </c>
      <c r="I34" s="55" t="n">
        <v>8514557</v>
      </c>
      <c r="J34" s="53" t="inlineStr">
        <is>
          <t>2026-05-01</t>
        </is>
      </c>
      <c r="K34" s="53" t="inlineStr">
        <is>
          <t>2026-05-31</t>
        </is>
      </c>
      <c r="L34" s="53" t="b">
        <f>TRUE()</f>
        <v>1</v>
      </c>
      <c r="M34" s="53" t="n">
        <v>0</v>
      </c>
    </row>
    <row r="35" ht="15" customHeight="1" s="34">
      <c r="A35" s="36" t="n"/>
      <c r="B35" s="36" t="n"/>
      <c r="C35" s="36" t="n"/>
      <c r="D35" s="36" t="n"/>
      <c r="E35" s="36" t="n"/>
      <c r="F35" s="36" t="n"/>
      <c r="G35" s="53" t="inlineStr">
        <is>
          <t>trips_202606.csv</t>
        </is>
      </c>
      <c r="H35" s="55" t="n">
        <v>291520</v>
      </c>
      <c r="I35" s="55" t="n">
        <v>8262684</v>
      </c>
      <c r="J35" s="53" t="inlineStr">
        <is>
          <t>2026-06-01</t>
        </is>
      </c>
      <c r="K35" s="53" t="inlineStr">
        <is>
          <t>2026-06-30</t>
        </is>
      </c>
      <c r="L35" s="53" t="b">
        <f>TRUE()</f>
        <v>1</v>
      </c>
      <c r="M35" s="53" t="n">
        <v>0</v>
      </c>
    </row>
    <row r="36" ht="15" customHeight="1" s="34">
      <c r="A36" s="36" t="n"/>
      <c r="B36" s="36" t="n"/>
      <c r="C36" s="36" t="n"/>
      <c r="D36" s="36" t="n"/>
      <c r="E36" s="36" t="n"/>
      <c r="F36" s="36" t="n"/>
      <c r="G36" s="36" t="n"/>
      <c r="H36" s="36" t="n"/>
      <c r="I36" s="36" t="n"/>
      <c r="J36" s="36" t="n"/>
      <c r="K36" s="36" t="n"/>
      <c r="L36" s="36" t="n"/>
      <c r="M36" s="36" t="n"/>
    </row>
    <row r="37" ht="15" customHeight="1" s="34">
      <c r="A37" s="36" t="n"/>
      <c r="B37" s="36" t="n"/>
      <c r="C37" s="36" t="n"/>
      <c r="D37" s="36" t="n"/>
      <c r="E37" s="36" t="n"/>
      <c r="F37" s="36" t="n"/>
      <c r="G37" s="36" t="n"/>
      <c r="H37" s="36" t="n"/>
      <c r="I37" s="36" t="n"/>
      <c r="J37" s="36" t="n"/>
      <c r="K37" s="36" t="n"/>
      <c r="L37" s="36" t="n"/>
      <c r="M37" s="36" t="n"/>
    </row>
    <row r="38" ht="15" customHeight="1" s="34">
      <c r="A38" s="36" t="n"/>
      <c r="B38" s="36" t="n"/>
      <c r="C38" s="36" t="n"/>
      <c r="D38" s="36" t="n"/>
      <c r="E38" s="36" t="n"/>
      <c r="F38" s="36" t="n"/>
      <c r="G38" s="36" t="n"/>
      <c r="H38" s="36" t="n"/>
      <c r="I38" s="36" t="n"/>
      <c r="J38" s="36" t="n"/>
      <c r="K38" s="36" t="n"/>
      <c r="L38" s="36" t="n"/>
      <c r="M38" s="36" t="n"/>
    </row>
    <row r="39" ht="15" customHeight="1" s="34">
      <c r="A39" s="36" t="n"/>
      <c r="B39" s="36" t="n"/>
      <c r="C39" s="36" t="n"/>
      <c r="D39" s="36" t="n"/>
      <c r="E39" s="36" t="n"/>
      <c r="F39" s="36" t="n"/>
      <c r="G39" s="36" t="n"/>
      <c r="H39" s="36" t="n"/>
      <c r="I39" s="36" t="n"/>
      <c r="J39" s="36" t="n"/>
      <c r="K39" s="36" t="n"/>
      <c r="L39" s="36" t="n"/>
      <c r="M39" s="36" t="n"/>
    </row>
    <row r="40" ht="15" customHeight="1" s="34">
      <c r="A40" s="36" t="n"/>
      <c r="B40" s="36" t="n"/>
      <c r="C40" s="36" t="n"/>
      <c r="D40" s="36" t="n"/>
      <c r="E40" s="36" t="n"/>
      <c r="F40" s="36" t="n"/>
      <c r="G40" s="36" t="n"/>
      <c r="H40" s="36" t="n"/>
      <c r="I40" s="36" t="n"/>
      <c r="J40" s="36" t="n"/>
      <c r="K40" s="36" t="n"/>
      <c r="L40" s="36" t="n"/>
      <c r="M40" s="36" t="n"/>
    </row>
    <row r="41" ht="15" customHeight="1" s="34">
      <c r="A41" s="36" t="n"/>
      <c r="B41" s="36" t="n"/>
      <c r="C41" s="36" t="n"/>
      <c r="D41" s="36" t="n"/>
      <c r="E41" s="36" t="n"/>
      <c r="F41" s="36" t="n"/>
      <c r="G41" s="36" t="n"/>
      <c r="H41" s="36" t="n"/>
      <c r="I41" s="36" t="n"/>
      <c r="J41" s="36" t="n"/>
      <c r="K41" s="36" t="n"/>
      <c r="L41" s="36" t="n"/>
      <c r="M41" s="36" t="n"/>
    </row>
    <row r="42" ht="15" customHeight="1" s="34">
      <c r="A42" s="36" t="n"/>
      <c r="B42" s="36" t="n"/>
      <c r="C42" s="36" t="n"/>
      <c r="D42" s="36" t="n"/>
      <c r="E42" s="36" t="n"/>
      <c r="F42" s="36" t="n"/>
      <c r="G42" s="36" t="n"/>
      <c r="H42" s="36" t="n"/>
      <c r="I42" s="36" t="n"/>
      <c r="J42" s="36" t="n"/>
      <c r="K42" s="36" t="n"/>
      <c r="L42" s="36" t="n"/>
      <c r="M42" s="36" t="n"/>
    </row>
    <row r="43" ht="21.75" customHeight="1" s="34">
      <c r="A43" s="59" t="inlineStr">
        <is>
          <t>Batch raw CSV parts used to create combined CSV</t>
        </is>
      </c>
      <c r="I43" s="36" t="n"/>
      <c r="J43" s="36" t="n"/>
      <c r="K43" s="36" t="n"/>
      <c r="L43" s="36" t="n"/>
      <c r="M43" s="36" t="n"/>
    </row>
    <row r="44" ht="25.5" customHeight="1" s="34">
      <c r="A44" s="47" t="inlineStr">
        <is>
          <t>Batch</t>
        </is>
      </c>
      <c r="B44" s="47" t="inlineStr">
        <is>
          <t>Files</t>
        </is>
      </c>
      <c r="C44" s="47" t="inlineStr">
        <is>
          <t>Rows</t>
        </is>
      </c>
      <c r="D44" s="47" t="inlineStr">
        <is>
          <t>Trips</t>
        </is>
      </c>
      <c r="E44" s="47" t="inlineStr">
        <is>
          <t>Raw part</t>
        </is>
      </c>
      <c r="F44" s="36" t="n"/>
      <c r="G44" s="36" t="n"/>
      <c r="H44" s="36" t="n"/>
      <c r="I44" s="36" t="n"/>
      <c r="J44" s="36" t="n"/>
      <c r="K44" s="36" t="n"/>
      <c r="L44" s="36" t="n"/>
      <c r="M44" s="36" t="n"/>
    </row>
    <row r="45" ht="15" customHeight="1" s="34">
      <c r="A45" s="53" t="inlineStr">
        <is>
          <t>2024_H1</t>
        </is>
      </c>
      <c r="B45" s="53" t="n">
        <v>6</v>
      </c>
      <c r="C45" s="55" t="n">
        <v>1452511</v>
      </c>
      <c r="D45" s="55" t="n">
        <v>35077554</v>
      </c>
      <c r="E45" s="53" t="inlineStr">
        <is>
          <t>/mnt/data/trip_batch_outputs/2024_H1/raw_2024_H1.csv</t>
        </is>
      </c>
      <c r="F45" s="36" t="n"/>
      <c r="G45" s="36" t="n"/>
      <c r="H45" s="36" t="n"/>
      <c r="I45" s="36" t="n"/>
      <c r="J45" s="36" t="n"/>
      <c r="K45" s="36" t="n"/>
      <c r="L45" s="36" t="n"/>
      <c r="M45" s="36" t="n"/>
    </row>
    <row r="46" ht="15" customHeight="1" s="34">
      <c r="A46" s="53" t="inlineStr">
        <is>
          <t>2024_H2</t>
        </is>
      </c>
      <c r="B46" s="53" t="n">
        <v>6</v>
      </c>
      <c r="C46" s="55" t="n">
        <v>1558544</v>
      </c>
      <c r="D46" s="55" t="n">
        <v>39683373</v>
      </c>
      <c r="E46" s="53" t="inlineStr">
        <is>
          <t>/mnt/data/trip_batch_outputs/2024_H2/raw_2024_H2.csv</t>
        </is>
      </c>
      <c r="F46" s="36" t="n"/>
      <c r="G46" s="36" t="n"/>
      <c r="H46" s="36" t="n"/>
      <c r="I46" s="36" t="n"/>
      <c r="J46" s="36" t="n"/>
      <c r="K46" s="36" t="n"/>
      <c r="L46" s="36" t="n"/>
      <c r="M46" s="36" t="n"/>
    </row>
    <row r="47" ht="15" customHeight="1" s="34">
      <c r="A47" s="53" t="inlineStr">
        <is>
          <t>2025_H1</t>
        </is>
      </c>
      <c r="B47" s="53" t="n">
        <v>6</v>
      </c>
      <c r="C47" s="55" t="n">
        <v>1543614</v>
      </c>
      <c r="D47" s="55" t="n">
        <v>41626757</v>
      </c>
      <c r="E47" s="53" t="inlineStr">
        <is>
          <t>/mnt/data/trip_batch_outputs/2025_H1/raw_2025_H1.csv</t>
        </is>
      </c>
      <c r="F47" s="36" t="n"/>
      <c r="G47" s="36" t="n"/>
      <c r="H47" s="36" t="n"/>
      <c r="I47" s="36" t="n"/>
      <c r="J47" s="36" t="n"/>
      <c r="K47" s="36" t="n"/>
      <c r="L47" s="36" t="n"/>
      <c r="M47" s="36" t="n"/>
    </row>
    <row r="48" ht="15" customHeight="1" s="34">
      <c r="A48" s="53" t="inlineStr">
        <is>
          <t>2025_H2</t>
        </is>
      </c>
      <c r="B48" s="53" t="n">
        <v>6</v>
      </c>
      <c r="C48" s="55" t="n">
        <v>1659479</v>
      </c>
      <c r="D48" s="55" t="n">
        <v>45441287</v>
      </c>
      <c r="E48" s="53" t="inlineStr">
        <is>
          <t>/mnt/data/trip_batch_outputs/2025_H2/raw_2025_H2.csv</t>
        </is>
      </c>
      <c r="F48" s="36" t="n"/>
      <c r="G48" s="36" t="n"/>
      <c r="H48" s="36" t="n"/>
      <c r="I48" s="36" t="n"/>
      <c r="J48" s="36" t="n"/>
      <c r="K48" s="36" t="n"/>
      <c r="L48" s="36" t="n"/>
      <c r="M48" s="36" t="n"/>
    </row>
    <row r="49" ht="15" customHeight="1" s="34">
      <c r="A49" s="53" t="inlineStr">
        <is>
          <t>2026_H1</t>
        </is>
      </c>
      <c r="B49" s="53" t="n">
        <v>6</v>
      </c>
      <c r="C49" s="55" t="n">
        <v>1687323</v>
      </c>
      <c r="D49" s="55" t="n">
        <v>47886374</v>
      </c>
      <c r="E49" s="53" t="inlineStr">
        <is>
          <t>/mnt/data/trip_batch_outputs/2026_H1/raw_2026_H1.csv</t>
        </is>
      </c>
      <c r="F49" s="36" t="n"/>
      <c r="G49" s="36" t="n"/>
      <c r="H49" s="36" t="n"/>
      <c r="I49" s="36" t="n"/>
      <c r="J49" s="36" t="n"/>
      <c r="K49" s="36" t="n"/>
      <c r="L49" s="36" t="n"/>
      <c r="M49" s="36" t="n"/>
    </row>
  </sheetData>
  <autoFilter ref="A44:E49"/>
  <mergeCells count="5">
    <mergeCell ref="A2:L2"/>
    <mergeCell ref="A4:E4"/>
    <mergeCell ref="A43:H43"/>
    <mergeCell ref="A1:L1"/>
    <mergeCell ref="G4:L4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J28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1" zeroHeight="0" outlineLevelRow="0"/>
  <cols>
    <col width="4" customWidth="1" style="33" min="1" max="1"/>
    <col width="34" customWidth="1" style="33" min="2" max="2"/>
    <col width="80" customWidth="1" style="33" min="3" max="3"/>
    <col width="4" customWidth="1" style="33" min="4" max="10"/>
  </cols>
  <sheetData>
    <row r="1" ht="33.75" customHeight="1" s="34">
      <c r="A1" s="35" t="inlineStr">
        <is>
          <t>Methodology and Definitions</t>
        </is>
      </c>
    </row>
    <row r="2" ht="24" customHeight="1" s="34">
      <c r="A2" s="37" t="inlineStr">
        <is>
          <t>How the analysis was calculated and what the source files support.</t>
        </is>
      </c>
    </row>
    <row r="3" ht="15" customHeight="1" s="34">
      <c r="A3" s="36" t="n"/>
      <c r="B3" s="36" t="n"/>
      <c r="C3" s="36" t="n"/>
      <c r="D3" s="36" t="n"/>
      <c r="E3" s="36" t="n"/>
      <c r="F3" s="36" t="n"/>
      <c r="G3" s="36" t="n"/>
      <c r="H3" s="36" t="n"/>
      <c r="I3" s="36" t="n"/>
      <c r="J3" s="36" t="n"/>
    </row>
    <row r="4" ht="21.75" customHeight="1" s="34">
      <c r="A4" s="36" t="n"/>
      <c r="B4" s="59" t="inlineStr">
        <is>
          <t>Calculation method</t>
        </is>
      </c>
      <c r="D4" s="36" t="n"/>
      <c r="E4" s="36" t="n"/>
      <c r="F4" s="36" t="n"/>
      <c r="G4" s="36" t="n"/>
      <c r="H4" s="36" t="n"/>
      <c r="I4" s="36" t="n"/>
      <c r="J4" s="36" t="n"/>
    </row>
    <row r="5" ht="48" customHeight="1" s="34">
      <c r="A5" s="36" t="n"/>
      <c r="B5" s="60" t="inlineStr">
        <is>
          <t>Weighted averages</t>
        </is>
      </c>
      <c r="C5" s="58" t="inlineStr">
        <is>
          <t>Every average in this workbook uses trips_total as the weight: sum(metric_avg × trips_total) divided by sum(trips_total with a non-missing metric). This is the only defensible average because each row represents a different number of trips.</t>
        </is>
      </c>
      <c r="D5" s="36" t="n"/>
      <c r="E5" s="36" t="n"/>
      <c r="F5" s="36" t="n"/>
      <c r="G5" s="36" t="n"/>
      <c r="H5" s="36" t="n"/>
      <c r="I5" s="36" t="n"/>
      <c r="J5" s="36" t="n"/>
    </row>
    <row r="6" ht="48" customHeight="1" s="34">
      <c r="A6" s="36" t="n"/>
      <c r="B6" s="60" t="inlineStr">
        <is>
          <t>Coverage</t>
        </is>
      </c>
      <c r="C6" s="58" t="inlineStr">
        <is>
          <t>Metric coverage is tracked by the trip count with a non-missing average. Duration coverage is complete; wait-time coverage is 99.996564% across all available trips. Marcadot Space re-ran the source-file checks on July 23, 2026.</t>
        </is>
      </c>
      <c r="D6" s="36" t="n"/>
      <c r="E6" s="36" t="n"/>
      <c r="F6" s="36" t="n"/>
      <c r="G6" s="36" t="n"/>
      <c r="H6" s="36" t="n"/>
      <c r="I6" s="36" t="n"/>
      <c r="J6" s="36" t="n"/>
    </row>
    <row r="7" ht="48" customHeight="1" s="34">
      <c r="A7" s="36" t="n"/>
      <c r="B7" s="60" t="inlineStr">
        <is>
          <t>2026 comparison</t>
        </is>
      </c>
      <c r="C7" s="58" t="inlineStr">
        <is>
          <t>2026 covers only January-June. Full-year 2024 and 2025 are shown for context, but Jan-Jun is the like-for-like comparison.</t>
        </is>
      </c>
      <c r="D7" s="36" t="n"/>
      <c r="E7" s="36" t="n"/>
      <c r="F7" s="36" t="n"/>
      <c r="G7" s="36" t="n"/>
      <c r="H7" s="36" t="n"/>
      <c r="I7" s="36" t="n"/>
      <c r="J7" s="36" t="n"/>
    </row>
    <row r="8" ht="48" customHeight="1" s="34">
      <c r="A8" s="36" t="n"/>
      <c r="B8" s="60" t="inlineStr">
        <is>
          <t>Location fields</t>
        </is>
      </c>
      <c r="C8" s="58" t="inlineStr">
        <is>
          <t>Pickup and drop-off locations are analysed at municipality, community council and ward levels. “Not included elsewhere” is treated as a source catch-all, not a named ward.</t>
        </is>
      </c>
      <c r="D8" s="36" t="n"/>
      <c r="E8" s="36" t="n"/>
      <c r="F8" s="36" t="n"/>
      <c r="G8" s="36" t="n"/>
      <c r="H8" s="36" t="n"/>
      <c r="I8" s="36" t="n"/>
      <c r="J8" s="36" t="n"/>
    </row>
    <row r="9" ht="48" customHeight="1" s="34">
      <c r="A9" s="36" t="n"/>
      <c r="B9" s="60" t="inlineStr">
        <is>
          <t>Limitations</t>
        </is>
      </c>
      <c r="C9" s="58" t="inlineStr">
        <is>
          <t>The data are aggregate rows, not individual trip records. They support weighted averages, volumes and location/time rankings. They do not support individual-trip medians or percentiles without the underlying trip-level records.</t>
        </is>
      </c>
      <c r="D9" s="36" t="n"/>
      <c r="E9" s="36" t="n"/>
      <c r="F9" s="36" t="n"/>
      <c r="G9" s="36" t="n"/>
      <c r="H9" s="36" t="n"/>
      <c r="I9" s="36" t="n"/>
      <c r="J9" s="36" t="n"/>
    </row>
    <row r="10" ht="48" customHeight="1" s="34">
      <c r="A10" s="36" t="n"/>
      <c r="B10" s="60" t="inlineStr">
        <is>
          <t>Source units</t>
        </is>
      </c>
      <c r="C10" s="58" t="inlineStr">
        <is>
          <t>The source files do not define fare currency or distance unit, so this workbook uses the source numeric values without adding unsupported units.</t>
        </is>
      </c>
      <c r="D10" s="36" t="n"/>
      <c r="E10" s="36" t="n"/>
      <c r="F10" s="36" t="n"/>
      <c r="G10" s="36" t="n"/>
      <c r="H10" s="36" t="n"/>
      <c r="I10" s="36" t="n"/>
      <c r="J10" s="36" t="n"/>
    </row>
    <row r="11" ht="48" customHeight="1" s="34">
      <c r="A11" s="36" t="n"/>
      <c r="B11" s="60" t="inlineStr">
        <is>
          <t>Deliverables</t>
        </is>
      </c>
      <c r="C11" s="58" t="inlineStr">
        <is>
          <t>The CSV pack contains the summary tables, quality checks and ranking tables. The combined raw CSV gzip contains every source row with helper fields so totals can be independently checked.</t>
        </is>
      </c>
      <c r="D11" s="36" t="n"/>
      <c r="E11" s="36" t="n"/>
      <c r="F11" s="36" t="n"/>
      <c r="G11" s="36" t="n"/>
      <c r="H11" s="36" t="n"/>
      <c r="I11" s="36" t="n"/>
      <c r="J11" s="36" t="n"/>
    </row>
    <row r="12" ht="15" customHeight="1" s="34">
      <c r="A12" s="36" t="n"/>
      <c r="B12" s="36" t="n"/>
      <c r="C12" s="36" t="n"/>
      <c r="D12" s="36" t="n"/>
      <c r="E12" s="36" t="n"/>
      <c r="F12" s="36" t="n"/>
      <c r="G12" s="36" t="n"/>
      <c r="H12" s="36" t="n"/>
      <c r="I12" s="36" t="n"/>
      <c r="J12" s="36" t="n"/>
    </row>
    <row r="13" ht="15" customHeight="1" s="34">
      <c r="A13" s="36" t="n"/>
      <c r="B13" s="36" t="n"/>
      <c r="C13" s="36" t="n"/>
      <c r="D13" s="36" t="n"/>
      <c r="E13" s="36" t="n"/>
      <c r="F13" s="36" t="n"/>
      <c r="G13" s="36" t="n"/>
      <c r="H13" s="36" t="n"/>
      <c r="I13" s="36" t="n"/>
      <c r="J13" s="36" t="n"/>
    </row>
    <row r="14" ht="21.75" customHeight="1" s="34">
      <c r="A14" s="36" t="n"/>
      <c r="B14" s="59" t="inlineStr">
        <is>
          <t>Source coverage</t>
        </is>
      </c>
      <c r="D14" s="36" t="n"/>
      <c r="E14" s="36" t="n"/>
      <c r="F14" s="36" t="n"/>
      <c r="G14" s="36" t="n"/>
      <c r="H14" s="36" t="n"/>
      <c r="I14" s="36" t="n"/>
      <c r="J14" s="36" t="n"/>
    </row>
    <row r="15" ht="15" customHeight="1" s="34">
      <c r="A15" s="36" t="n"/>
      <c r="B15" s="60" t="inlineStr">
        <is>
          <t>2024</t>
        </is>
      </c>
      <c r="C15" s="61" t="inlineStr">
        <is>
          <t>12 monthly CSVs from trips_2024.zip</t>
        </is>
      </c>
      <c r="D15" s="36" t="n"/>
      <c r="E15" s="36" t="n"/>
      <c r="F15" s="36" t="n"/>
      <c r="G15" s="36" t="n"/>
      <c r="H15" s="36" t="n"/>
      <c r="I15" s="36" t="n"/>
      <c r="J15" s="36" t="n"/>
    </row>
    <row r="16" ht="15" customHeight="1" s="34">
      <c r="A16" s="36" t="n"/>
      <c r="B16" s="60" t="inlineStr">
        <is>
          <t>2025</t>
        </is>
      </c>
      <c r="C16" s="61" t="inlineStr">
        <is>
          <t>12 monthly CSVs from trips_2025.zip</t>
        </is>
      </c>
      <c r="D16" s="36" t="n"/>
      <c r="E16" s="36" t="n"/>
      <c r="F16" s="36" t="n"/>
      <c r="G16" s="36" t="n"/>
      <c r="H16" s="36" t="n"/>
      <c r="I16" s="36" t="n"/>
      <c r="J16" s="36" t="n"/>
    </row>
    <row r="17" ht="15" customHeight="1" s="34">
      <c r="A17" s="36" t="n"/>
      <c r="B17" s="60" t="inlineStr">
        <is>
          <t>2026</t>
        </is>
      </c>
      <c r="C17" s="61" t="inlineStr">
        <is>
          <t>6 monthly CSVs: January-June 2026</t>
        </is>
      </c>
      <c r="D17" s="36" t="n"/>
      <c r="E17" s="36" t="n"/>
      <c r="F17" s="36" t="n"/>
      <c r="G17" s="36" t="n"/>
      <c r="H17" s="36" t="n"/>
      <c r="I17" s="36" t="n"/>
      <c r="J17" s="36" t="n"/>
    </row>
    <row r="18" ht="15" customHeight="1" s="34">
      <c r="A18" s="36" t="n"/>
      <c r="B18" s="60" t="inlineStr">
        <is>
          <t>Rows checked</t>
        </is>
      </c>
      <c r="C18" s="61" t="inlineStr">
        <is>
          <t>7,901,471 aggregate rows</t>
        </is>
      </c>
      <c r="D18" s="36" t="n"/>
      <c r="E18" s="36" t="n"/>
      <c r="F18" s="36" t="n"/>
      <c r="G18" s="36" t="n"/>
      <c r="H18" s="36" t="n"/>
      <c r="I18" s="36" t="n"/>
      <c r="J18" s="36" t="n"/>
    </row>
    <row r="19" ht="15" customHeight="1" s="34">
      <c r="A19" s="36" t="n"/>
      <c r="B19" s="60" t="inlineStr">
        <is>
          <t>Trips represented</t>
        </is>
      </c>
      <c r="C19" s="61" t="inlineStr">
        <is>
          <t>209,715,345 trips</t>
        </is>
      </c>
      <c r="D19" s="36" t="n"/>
      <c r="E19" s="36" t="n"/>
      <c r="F19" s="36" t="n"/>
      <c r="G19" s="36" t="n"/>
      <c r="H19" s="36" t="n"/>
      <c r="I19" s="36" t="n"/>
      <c r="J19" s="36" t="n"/>
    </row>
    <row r="21" ht="21.75" customHeight="1" s="34">
      <c r="B21" s="59" t="inlineStr">
        <is>
          <t>Source and licence</t>
        </is>
      </c>
    </row>
    <row r="22" ht="30" customHeight="1" s="34">
      <c r="B22" s="60" t="inlineStr">
        <is>
          <t>Provider</t>
        </is>
      </c>
      <c r="C22" s="61" t="inlineStr">
        <is>
          <t>City of Toronto Open Data</t>
        </is>
      </c>
    </row>
    <row r="23" ht="30" customHeight="1" s="34">
      <c r="B23" s="60" t="inlineStr">
        <is>
          <t>Dataset</t>
        </is>
      </c>
      <c r="C23" s="61" t="inlineStr">
        <is>
          <t>Private Transportation Companies Summary and Trip Data</t>
        </is>
      </c>
    </row>
    <row r="24" ht="48" customHeight="1" s="34">
      <c r="B24" s="60" t="inlineStr">
        <is>
          <t>Source URL</t>
        </is>
      </c>
      <c r="C24" s="62" t="inlineStr">
        <is>
          <t>https://open.toronto.ca/dataset/private-transportation-companies-summary-and-trip-data/</t>
        </is>
      </c>
    </row>
    <row r="25" ht="30" customHeight="1" s="34">
      <c r="B25" s="60" t="inlineStr">
        <is>
          <t>Licence</t>
        </is>
      </c>
      <c r="C25" s="62" t="inlineStr">
        <is>
          <t>Open Government Licence - Toronto | https://open.toronto.ca/open-data-licence/</t>
        </is>
      </c>
    </row>
    <row r="26" ht="30" customHeight="1" s="34">
      <c r="B26" s="60" t="inlineStr">
        <is>
          <t>Required attribution</t>
        </is>
      </c>
      <c r="C26" s="61" t="inlineStr">
        <is>
          <t>Contains information licensed under the Open Government Licence - Toronto.</t>
        </is>
      </c>
    </row>
    <row r="27" ht="30" customHeight="1" s="34">
      <c r="B27" s="60" t="inlineStr">
        <is>
          <t>Source-page status</t>
        </is>
      </c>
      <c r="C27" s="61" t="inlineStr">
        <is>
          <t>Retired as of July 23, 2026</t>
        </is>
      </c>
    </row>
    <row r="28" ht="30" customHeight="1" s="34">
      <c r="B28" s="60" t="inlineStr">
        <is>
          <t>Collection method</t>
        </is>
      </c>
      <c r="C28" s="61" t="inlineStr">
        <is>
          <t>Not verified from the supplied monthly files or the current retired source page.</t>
        </is>
      </c>
    </row>
  </sheetData>
  <mergeCells count="5">
    <mergeCell ref="A1:J1"/>
    <mergeCell ref="B21:C21"/>
    <mergeCell ref="B14:C14"/>
    <mergeCell ref="A2:J2"/>
    <mergeCell ref="B4:C4"/>
  </mergeCells>
  <hyperlinks>
    <hyperlink xmlns:r="http://schemas.openxmlformats.org/officeDocument/2006/relationships" ref="C24" r:id="rId1"/>
    <hyperlink xmlns:r="http://schemas.openxmlformats.org/officeDocument/2006/relationships" ref="C25" r:id="rId2"/>
  </hyperlink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J61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1" zeroHeight="0" outlineLevelRow="0"/>
  <cols>
    <col width="26" customWidth="1" style="33" min="1" max="1"/>
    <col width="18" customWidth="1" style="33" min="2" max="3"/>
    <col width="20" customWidth="1" style="33" min="4" max="10"/>
  </cols>
  <sheetData>
    <row r="1" ht="33.75" customHeight="1" s="34">
      <c r="A1" s="35" t="inlineStr">
        <is>
          <t>Source Files and Output Inventory</t>
        </is>
      </c>
    </row>
    <row r="2" ht="24" customHeight="1" s="34">
      <c r="A2" s="37" t="inlineStr">
        <is>
          <t>Source file list and generated deliverables.</t>
        </is>
      </c>
    </row>
    <row r="3" ht="15" customHeight="1" s="34">
      <c r="A3" s="36" t="n"/>
      <c r="B3" s="36" t="n"/>
      <c r="C3" s="36" t="n"/>
      <c r="D3" s="36" t="n"/>
      <c r="E3" s="36" t="n"/>
      <c r="F3" s="36" t="n"/>
      <c r="G3" s="36" t="n"/>
      <c r="H3" s="36" t="n"/>
      <c r="I3" s="36" t="n"/>
      <c r="J3" s="36" t="n"/>
    </row>
    <row r="4" ht="21.75" customHeight="1" s="34">
      <c r="A4" s="59" t="inlineStr">
        <is>
          <t>Source files</t>
        </is>
      </c>
      <c r="I4" s="36" t="n"/>
      <c r="J4" s="36" t="n"/>
    </row>
    <row r="5" ht="25.5" customHeight="1" s="34">
      <c r="A5" s="47" t="inlineStr">
        <is>
          <t>Source file</t>
        </is>
      </c>
      <c r="B5" s="47" t="inlineStr">
        <is>
          <t>Container</t>
        </is>
      </c>
      <c r="C5" s="47" t="inlineStr">
        <is>
          <t>Year</t>
        </is>
      </c>
      <c r="D5" s="47" t="inlineStr">
        <is>
          <t>Month</t>
        </is>
      </c>
      <c r="E5" s="47" t="inlineStr">
        <is>
          <t>Rows</t>
        </is>
      </c>
      <c r="F5" s="47" t="inlineStr">
        <is>
          <t>Trips</t>
        </is>
      </c>
      <c r="G5" s="47" t="inlineStr">
        <is>
          <t>Date min</t>
        </is>
      </c>
      <c r="H5" s="47" t="inlineStr">
        <is>
          <t>Date max</t>
        </is>
      </c>
      <c r="I5" s="36" t="n"/>
      <c r="J5" s="36" t="n"/>
    </row>
    <row r="6" ht="15" customHeight="1" s="34">
      <c r="A6" s="53" t="inlineStr">
        <is>
          <t>trips_202401.csv</t>
        </is>
      </c>
      <c r="B6" s="53" t="inlineStr">
        <is>
          <t>trips_2024.zip</t>
        </is>
      </c>
      <c r="C6" s="53" t="n">
        <v>2024</v>
      </c>
      <c r="D6" s="53" t="inlineStr">
        <is>
          <t>2024-01</t>
        </is>
      </c>
      <c r="E6" s="55" t="n">
        <v>233219</v>
      </c>
      <c r="F6" s="55" t="n">
        <v>5386040</v>
      </c>
      <c r="G6" s="53" t="inlineStr">
        <is>
          <t>2024-01-01</t>
        </is>
      </c>
      <c r="H6" s="53" t="inlineStr">
        <is>
          <t>2024-01-31</t>
        </is>
      </c>
      <c r="I6" s="36" t="n"/>
      <c r="J6" s="36" t="n"/>
    </row>
    <row r="7" ht="15" customHeight="1" s="34">
      <c r="A7" s="53" t="inlineStr">
        <is>
          <t>trips_202402.csv</t>
        </is>
      </c>
      <c r="B7" s="53" t="inlineStr">
        <is>
          <t>trips_2024.zip</t>
        </is>
      </c>
      <c r="C7" s="53" t="n">
        <v>2024</v>
      </c>
      <c r="D7" s="53" t="inlineStr">
        <is>
          <t>2024-02</t>
        </is>
      </c>
      <c r="E7" s="55" t="n">
        <v>225594</v>
      </c>
      <c r="F7" s="55" t="n">
        <v>5358544</v>
      </c>
      <c r="G7" s="53" t="inlineStr">
        <is>
          <t>2024-02-01</t>
        </is>
      </c>
      <c r="H7" s="53" t="inlineStr">
        <is>
          <t>2024-02-29</t>
        </is>
      </c>
      <c r="I7" s="36" t="n"/>
      <c r="J7" s="36" t="n"/>
    </row>
    <row r="8" ht="15" customHeight="1" s="34">
      <c r="A8" s="53" t="inlineStr">
        <is>
          <t>trips_202403.csv</t>
        </is>
      </c>
      <c r="B8" s="53" t="inlineStr">
        <is>
          <t>trips_2024.zip</t>
        </is>
      </c>
      <c r="C8" s="53" t="n">
        <v>2024</v>
      </c>
      <c r="D8" s="53" t="inlineStr">
        <is>
          <t>2024-03</t>
        </is>
      </c>
      <c r="E8" s="55" t="n">
        <v>244121</v>
      </c>
      <c r="F8" s="55" t="n">
        <v>5910107</v>
      </c>
      <c r="G8" s="53" t="inlineStr">
        <is>
          <t>2024-03-01</t>
        </is>
      </c>
      <c r="H8" s="53" t="inlineStr">
        <is>
          <t>2024-03-31</t>
        </is>
      </c>
      <c r="I8" s="36" t="n"/>
      <c r="J8" s="36" t="n"/>
    </row>
    <row r="9" ht="15" customHeight="1" s="34">
      <c r="A9" s="53" t="inlineStr">
        <is>
          <t>trips_202404.csv</t>
        </is>
      </c>
      <c r="B9" s="53" t="inlineStr">
        <is>
          <t>trips_2024.zip</t>
        </is>
      </c>
      <c r="C9" s="53" t="n">
        <v>2024</v>
      </c>
      <c r="D9" s="53" t="inlineStr">
        <is>
          <t>2024-04</t>
        </is>
      </c>
      <c r="E9" s="55" t="n">
        <v>241479</v>
      </c>
      <c r="F9" s="55" t="n">
        <v>5916668</v>
      </c>
      <c r="G9" s="53" t="inlineStr">
        <is>
          <t>2024-04-01</t>
        </is>
      </c>
      <c r="H9" s="53" t="inlineStr">
        <is>
          <t>2024-04-30</t>
        </is>
      </c>
      <c r="I9" s="36" t="n"/>
      <c r="J9" s="36" t="n"/>
    </row>
    <row r="10" ht="15" customHeight="1" s="34">
      <c r="A10" s="53" t="inlineStr">
        <is>
          <t>trips_202405.csv</t>
        </is>
      </c>
      <c r="B10" s="53" t="inlineStr">
        <is>
          <t>trips_2024.zip</t>
        </is>
      </c>
      <c r="C10" s="53" t="n">
        <v>2024</v>
      </c>
      <c r="D10" s="53" t="inlineStr">
        <is>
          <t>2024-05</t>
        </is>
      </c>
      <c r="E10" s="55" t="n">
        <v>253688</v>
      </c>
      <c r="F10" s="55" t="n">
        <v>6100762</v>
      </c>
      <c r="G10" s="53" t="inlineStr">
        <is>
          <t>2024-05-01</t>
        </is>
      </c>
      <c r="H10" s="53" t="inlineStr">
        <is>
          <t>2024-05-31</t>
        </is>
      </c>
      <c r="I10" s="36" t="n"/>
      <c r="J10" s="36" t="n"/>
    </row>
    <row r="11" ht="15" customHeight="1" s="34">
      <c r="A11" s="53" t="inlineStr">
        <is>
          <t>trips_202406.csv</t>
        </is>
      </c>
      <c r="B11" s="53" t="inlineStr">
        <is>
          <t>trips_2024.zip</t>
        </is>
      </c>
      <c r="C11" s="53" t="n">
        <v>2024</v>
      </c>
      <c r="D11" s="53" t="inlineStr">
        <is>
          <t>2024-06</t>
        </is>
      </c>
      <c r="E11" s="55" t="n">
        <v>254410</v>
      </c>
      <c r="F11" s="55" t="n">
        <v>6405433</v>
      </c>
      <c r="G11" s="53" t="inlineStr">
        <is>
          <t>2024-06-01</t>
        </is>
      </c>
      <c r="H11" s="53" t="inlineStr">
        <is>
          <t>2024-06-30</t>
        </is>
      </c>
      <c r="I11" s="36" t="n"/>
      <c r="J11" s="36" t="n"/>
    </row>
    <row r="12" ht="15" customHeight="1" s="34">
      <c r="A12" s="53" t="inlineStr">
        <is>
          <t>trips_202407.csv</t>
        </is>
      </c>
      <c r="B12" s="53" t="inlineStr">
        <is>
          <t>trips_2024.zip</t>
        </is>
      </c>
      <c r="C12" s="53" t="n">
        <v>2024</v>
      </c>
      <c r="D12" s="53" t="inlineStr">
        <is>
          <t>2024-07</t>
        </is>
      </c>
      <c r="E12" s="55" t="n">
        <v>258250</v>
      </c>
      <c r="F12" s="55" t="n">
        <v>6247629</v>
      </c>
      <c r="G12" s="53" t="inlineStr">
        <is>
          <t>2024-07-01</t>
        </is>
      </c>
      <c r="H12" s="53" t="inlineStr">
        <is>
          <t>2024-07-31</t>
        </is>
      </c>
      <c r="I12" s="36" t="n"/>
      <c r="J12" s="36" t="n"/>
    </row>
    <row r="13" ht="15" customHeight="1" s="34">
      <c r="A13" s="53" t="inlineStr">
        <is>
          <t>trips_202408.csv</t>
        </is>
      </c>
      <c r="B13" s="53" t="inlineStr">
        <is>
          <t>trips_2024.zip</t>
        </is>
      </c>
      <c r="C13" s="53" t="n">
        <v>2024</v>
      </c>
      <c r="D13" s="53" t="inlineStr">
        <is>
          <t>2024-08</t>
        </is>
      </c>
      <c r="E13" s="55" t="n">
        <v>264369</v>
      </c>
      <c r="F13" s="55" t="n">
        <v>6505117</v>
      </c>
      <c r="G13" s="53" t="inlineStr">
        <is>
          <t>2024-08-01</t>
        </is>
      </c>
      <c r="H13" s="53" t="inlineStr">
        <is>
          <t>2024-08-31</t>
        </is>
      </c>
      <c r="I13" s="36" t="n"/>
      <c r="J13" s="36" t="n"/>
    </row>
    <row r="14" ht="15" customHeight="1" s="34">
      <c r="A14" s="53" t="inlineStr">
        <is>
          <t>trips_202409.csv</t>
        </is>
      </c>
      <c r="B14" s="53" t="inlineStr">
        <is>
          <t>trips_2024.zip</t>
        </is>
      </c>
      <c r="C14" s="53" t="n">
        <v>2024</v>
      </c>
      <c r="D14" s="53" t="inlineStr">
        <is>
          <t>2024-09</t>
        </is>
      </c>
      <c r="E14" s="55" t="n">
        <v>253035</v>
      </c>
      <c r="F14" s="55" t="n">
        <v>6362344</v>
      </c>
      <c r="G14" s="53" t="inlineStr">
        <is>
          <t>2024-09-01</t>
        </is>
      </c>
      <c r="H14" s="53" t="inlineStr">
        <is>
          <t>2024-09-30</t>
        </is>
      </c>
      <c r="I14" s="36" t="n"/>
      <c r="J14" s="36" t="n"/>
    </row>
    <row r="15" ht="15" customHeight="1" s="34">
      <c r="A15" s="53" t="inlineStr">
        <is>
          <t>trips_202410.csv</t>
        </is>
      </c>
      <c r="B15" s="53" t="inlineStr">
        <is>
          <t>trips_2024.zip</t>
        </is>
      </c>
      <c r="C15" s="53" t="n">
        <v>2024</v>
      </c>
      <c r="D15" s="53" t="inlineStr">
        <is>
          <t>2024-10</t>
        </is>
      </c>
      <c r="E15" s="55" t="n">
        <v>261430</v>
      </c>
      <c r="F15" s="55" t="n">
        <v>6653202</v>
      </c>
      <c r="G15" s="53" t="inlineStr">
        <is>
          <t>2024-10-01</t>
        </is>
      </c>
      <c r="H15" s="53" t="inlineStr">
        <is>
          <t>2024-10-31</t>
        </is>
      </c>
      <c r="I15" s="36" t="n"/>
      <c r="J15" s="36" t="n"/>
    </row>
    <row r="16" ht="15" customHeight="1" s="34">
      <c r="A16" s="53" t="inlineStr">
        <is>
          <t>trips_202411.csv</t>
        </is>
      </c>
      <c r="B16" s="53" t="inlineStr">
        <is>
          <t>trips_2024.zip</t>
        </is>
      </c>
      <c r="C16" s="53" t="n">
        <v>2024</v>
      </c>
      <c r="D16" s="53" t="inlineStr">
        <is>
          <t>2024-11</t>
        </is>
      </c>
      <c r="E16" s="55" t="n">
        <v>254168</v>
      </c>
      <c r="F16" s="55" t="n">
        <v>6748451</v>
      </c>
      <c r="G16" s="53" t="inlineStr">
        <is>
          <t>2024-11-01</t>
        </is>
      </c>
      <c r="H16" s="53" t="inlineStr">
        <is>
          <t>2024-11-30</t>
        </is>
      </c>
      <c r="I16" s="36" t="n"/>
      <c r="J16" s="36" t="n"/>
    </row>
    <row r="17" ht="15" customHeight="1" s="34">
      <c r="A17" s="53" t="inlineStr">
        <is>
          <t>trips_202412.csv</t>
        </is>
      </c>
      <c r="B17" s="53" t="inlineStr">
        <is>
          <t>trips_2024.zip</t>
        </is>
      </c>
      <c r="C17" s="53" t="n">
        <v>2024</v>
      </c>
      <c r="D17" s="53" t="inlineStr">
        <is>
          <t>2024-12</t>
        </is>
      </c>
      <c r="E17" s="55" t="n">
        <v>267292</v>
      </c>
      <c r="F17" s="55" t="n">
        <v>7166630</v>
      </c>
      <c r="G17" s="53" t="inlineStr">
        <is>
          <t>2024-12-01</t>
        </is>
      </c>
      <c r="H17" s="53" t="inlineStr">
        <is>
          <t>2024-12-31</t>
        </is>
      </c>
      <c r="I17" s="36" t="n"/>
      <c r="J17" s="36" t="n"/>
    </row>
    <row r="18" ht="15" customHeight="1" s="34">
      <c r="A18" s="53" t="inlineStr">
        <is>
          <t>trips_202501.csv</t>
        </is>
      </c>
      <c r="B18" s="53" t="inlineStr">
        <is>
          <t>trips_2025.zip</t>
        </is>
      </c>
      <c r="C18" s="53" t="n">
        <v>2025</v>
      </c>
      <c r="D18" s="53" t="inlineStr">
        <is>
          <t>2025-01</t>
        </is>
      </c>
      <c r="E18" s="55" t="n">
        <v>255177</v>
      </c>
      <c r="F18" s="55" t="n">
        <v>6719673</v>
      </c>
      <c r="G18" s="53" t="inlineStr">
        <is>
          <t>2025-01-01</t>
        </is>
      </c>
      <c r="H18" s="53" t="inlineStr">
        <is>
          <t>2025-01-31</t>
        </is>
      </c>
      <c r="I18" s="36" t="n"/>
      <c r="J18" s="36" t="n"/>
    </row>
    <row r="19" ht="15" customHeight="1" s="34">
      <c r="A19" s="53" t="inlineStr">
        <is>
          <t>trips_202502.csv</t>
        </is>
      </c>
      <c r="B19" s="53" t="inlineStr">
        <is>
          <t>trips_2025.zip</t>
        </is>
      </c>
      <c r="C19" s="53" t="n">
        <v>2025</v>
      </c>
      <c r="D19" s="53" t="inlineStr">
        <is>
          <t>2025-02</t>
        </is>
      </c>
      <c r="E19" s="55" t="n">
        <v>238806</v>
      </c>
      <c r="F19" s="55" t="n">
        <v>6535416</v>
      </c>
      <c r="G19" s="53" t="inlineStr">
        <is>
          <t>2025-02-01</t>
        </is>
      </c>
      <c r="H19" s="53" t="inlineStr">
        <is>
          <t>2025-02-28</t>
        </is>
      </c>
      <c r="I19" s="36" t="n"/>
      <c r="J19" s="36" t="n"/>
    </row>
    <row r="20" ht="15" customHeight="1" s="34">
      <c r="A20" s="53" t="inlineStr">
        <is>
          <t>trips_202503.csv</t>
        </is>
      </c>
      <c r="B20" s="53" t="inlineStr">
        <is>
          <t>trips_2025.zip</t>
        </is>
      </c>
      <c r="C20" s="53" t="n">
        <v>2025</v>
      </c>
      <c r="D20" s="53" t="inlineStr">
        <is>
          <t>2025-03</t>
        </is>
      </c>
      <c r="E20" s="55" t="n">
        <v>266047</v>
      </c>
      <c r="F20" s="55" t="n">
        <v>7126044</v>
      </c>
      <c r="G20" s="53" t="inlineStr">
        <is>
          <t>2025-03-01</t>
        </is>
      </c>
      <c r="H20" s="53" t="inlineStr">
        <is>
          <t>2025-03-31</t>
        </is>
      </c>
      <c r="I20" s="36" t="n"/>
      <c r="J20" s="36" t="n"/>
    </row>
    <row r="21" ht="15" customHeight="1" s="34">
      <c r="A21" s="53" t="inlineStr">
        <is>
          <t>trips_202504.csv</t>
        </is>
      </c>
      <c r="B21" s="53" t="inlineStr">
        <is>
          <t>trips_2025.zip</t>
        </is>
      </c>
      <c r="C21" s="53" t="n">
        <v>2025</v>
      </c>
      <c r="D21" s="53" t="inlineStr">
        <is>
          <t>2025-04</t>
        </is>
      </c>
      <c r="E21" s="55" t="n">
        <v>261822</v>
      </c>
      <c r="F21" s="55" t="n">
        <v>6993377</v>
      </c>
      <c r="G21" s="53" t="inlineStr">
        <is>
          <t>2025-04-01</t>
        </is>
      </c>
      <c r="H21" s="53" t="inlineStr">
        <is>
          <t>2025-04-30</t>
        </is>
      </c>
      <c r="I21" s="36" t="n"/>
      <c r="J21" s="36" t="n"/>
    </row>
    <row r="22" ht="15" customHeight="1" s="34">
      <c r="A22" s="53" t="inlineStr">
        <is>
          <t>trips_202505.csv</t>
        </is>
      </c>
      <c r="B22" s="53" t="inlineStr">
        <is>
          <t>trips_2025.zip</t>
        </is>
      </c>
      <c r="C22" s="53" t="n">
        <v>2025</v>
      </c>
      <c r="D22" s="53" t="inlineStr">
        <is>
          <t>2025-05</t>
        </is>
      </c>
      <c r="E22" s="55" t="n">
        <v>250314</v>
      </c>
      <c r="F22" s="55" t="n">
        <v>6867034</v>
      </c>
      <c r="G22" s="53" t="inlineStr">
        <is>
          <t>2025-05-01</t>
        </is>
      </c>
      <c r="H22" s="53" t="inlineStr">
        <is>
          <t>2025-05-31</t>
        </is>
      </c>
      <c r="I22" s="36" t="n"/>
      <c r="J22" s="36" t="n"/>
    </row>
    <row r="23" ht="15" customHeight="1" s="34">
      <c r="A23" s="53" t="inlineStr">
        <is>
          <t>trips_202506.csv</t>
        </is>
      </c>
      <c r="B23" s="53" t="inlineStr">
        <is>
          <t>trips_2025.zip</t>
        </is>
      </c>
      <c r="C23" s="53" t="n">
        <v>2025</v>
      </c>
      <c r="D23" s="53" t="inlineStr">
        <is>
          <t>2025-06</t>
        </is>
      </c>
      <c r="E23" s="55" t="n">
        <v>271448</v>
      </c>
      <c r="F23" s="55" t="n">
        <v>7385213</v>
      </c>
      <c r="G23" s="53" t="inlineStr">
        <is>
          <t>2025-06-01</t>
        </is>
      </c>
      <c r="H23" s="53" t="inlineStr">
        <is>
          <t>2025-06-30</t>
        </is>
      </c>
      <c r="I23" s="36" t="n"/>
      <c r="J23" s="36" t="n"/>
    </row>
    <row r="24" ht="15" customHeight="1" s="34">
      <c r="A24" s="53" t="inlineStr">
        <is>
          <t>trips_202507.csv</t>
        </is>
      </c>
      <c r="B24" s="53" t="inlineStr">
        <is>
          <t>trips_2025.zip</t>
        </is>
      </c>
      <c r="C24" s="53" t="n">
        <v>2025</v>
      </c>
      <c r="D24" s="53" t="inlineStr">
        <is>
          <t>2025-07</t>
        </is>
      </c>
      <c r="E24" s="55" t="n">
        <v>278256</v>
      </c>
      <c r="F24" s="55" t="n">
        <v>7417929</v>
      </c>
      <c r="G24" s="53" t="inlineStr">
        <is>
          <t>2025-07-01</t>
        </is>
      </c>
      <c r="H24" s="53" t="inlineStr">
        <is>
          <t>2025-07-31</t>
        </is>
      </c>
      <c r="I24" s="36" t="n"/>
      <c r="J24" s="36" t="n"/>
    </row>
    <row r="25" ht="15" customHeight="1" s="34">
      <c r="A25" s="53" t="inlineStr">
        <is>
          <t>trips_202508.csv</t>
        </is>
      </c>
      <c r="B25" s="53" t="inlineStr">
        <is>
          <t>trips_2025.zip</t>
        </is>
      </c>
      <c r="C25" s="53" t="n">
        <v>2025</v>
      </c>
      <c r="D25" s="53" t="inlineStr">
        <is>
          <t>2025-08</t>
        </is>
      </c>
      <c r="E25" s="55" t="n">
        <v>280547</v>
      </c>
      <c r="F25" s="55" t="n">
        <v>7448493</v>
      </c>
      <c r="G25" s="53" t="inlineStr">
        <is>
          <t>2025-08-01</t>
        </is>
      </c>
      <c r="H25" s="53" t="inlineStr">
        <is>
          <t>2025-08-31</t>
        </is>
      </c>
      <c r="I25" s="36" t="n"/>
      <c r="J25" s="36" t="n"/>
    </row>
    <row r="26" ht="15" customHeight="1" s="34">
      <c r="A26" s="53" t="inlineStr">
        <is>
          <t>trips_202509.csv</t>
        </is>
      </c>
      <c r="B26" s="53" t="inlineStr">
        <is>
          <t>trips_2025.zip</t>
        </is>
      </c>
      <c r="C26" s="53" t="n">
        <v>2025</v>
      </c>
      <c r="D26" s="53" t="inlineStr">
        <is>
          <t>2025-09</t>
        </is>
      </c>
      <c r="E26" s="55" t="n">
        <v>268217</v>
      </c>
      <c r="F26" s="55" t="n">
        <v>7194939</v>
      </c>
      <c r="G26" s="53" t="inlineStr">
        <is>
          <t>2025-09-01</t>
        </is>
      </c>
      <c r="H26" s="53" t="inlineStr">
        <is>
          <t>2025-09-30</t>
        </is>
      </c>
      <c r="I26" s="36" t="n"/>
      <c r="J26" s="36" t="n"/>
    </row>
    <row r="27" ht="15" customHeight="1" s="34">
      <c r="A27" s="53" t="inlineStr">
        <is>
          <t>trips_202510.csv</t>
        </is>
      </c>
      <c r="B27" s="53" t="inlineStr">
        <is>
          <t>trips_2025.zip</t>
        </is>
      </c>
      <c r="C27" s="53" t="n">
        <v>2025</v>
      </c>
      <c r="D27" s="53" t="inlineStr">
        <is>
          <t>2025-10</t>
        </is>
      </c>
      <c r="E27" s="55" t="n">
        <v>278683</v>
      </c>
      <c r="F27" s="55" t="n">
        <v>7687895</v>
      </c>
      <c r="G27" s="53" t="inlineStr">
        <is>
          <t>2025-10-01</t>
        </is>
      </c>
      <c r="H27" s="53" t="inlineStr">
        <is>
          <t>2025-10-31</t>
        </is>
      </c>
      <c r="I27" s="36" t="n"/>
      <c r="J27" s="36" t="n"/>
    </row>
    <row r="28" ht="15" customHeight="1" s="34">
      <c r="A28" s="53" t="inlineStr">
        <is>
          <t>trips_202511.csv</t>
        </is>
      </c>
      <c r="B28" s="53" t="inlineStr">
        <is>
          <t>trips_2025.zip</t>
        </is>
      </c>
      <c r="C28" s="53" t="n">
        <v>2025</v>
      </c>
      <c r="D28" s="53" t="inlineStr">
        <is>
          <t>2025-11</t>
        </is>
      </c>
      <c r="E28" s="55" t="n">
        <v>269065</v>
      </c>
      <c r="F28" s="55" t="n">
        <v>7571520</v>
      </c>
      <c r="G28" s="53" t="inlineStr">
        <is>
          <t>2025-11-01</t>
        </is>
      </c>
      <c r="H28" s="53" t="inlineStr">
        <is>
          <t>2025-11-30</t>
        </is>
      </c>
      <c r="I28" s="36" t="n"/>
      <c r="J28" s="36" t="n"/>
    </row>
    <row r="29" ht="15" customHeight="1" s="34">
      <c r="A29" s="53" t="inlineStr">
        <is>
          <t>trips_202512.csv</t>
        </is>
      </c>
      <c r="B29" s="53" t="inlineStr">
        <is>
          <t>trips_2025.zip</t>
        </is>
      </c>
      <c r="C29" s="53" t="n">
        <v>2025</v>
      </c>
      <c r="D29" s="53" t="inlineStr">
        <is>
          <t>2025-12</t>
        </is>
      </c>
      <c r="E29" s="55" t="n">
        <v>284711</v>
      </c>
      <c r="F29" s="55" t="n">
        <v>8120511</v>
      </c>
      <c r="G29" s="53" t="inlineStr">
        <is>
          <t>2025-12-01</t>
        </is>
      </c>
      <c r="H29" s="53" t="inlineStr">
        <is>
          <t>2025-12-31</t>
        </is>
      </c>
      <c r="I29" s="36" t="n"/>
      <c r="J29" s="36" t="n"/>
    </row>
    <row r="30" ht="15" customHeight="1" s="34">
      <c r="A30" s="53" t="inlineStr">
        <is>
          <t>trips_202601.csv</t>
        </is>
      </c>
      <c r="B30" s="53" t="inlineStr">
        <is>
          <t>individual_csv</t>
        </is>
      </c>
      <c r="C30" s="53" t="n">
        <v>2026</v>
      </c>
      <c r="D30" s="53" t="inlineStr">
        <is>
          <t>2026-01</t>
        </is>
      </c>
      <c r="E30" s="55" t="n">
        <v>268006</v>
      </c>
      <c r="F30" s="55" t="n">
        <v>7428816</v>
      </c>
      <c r="G30" s="53" t="inlineStr">
        <is>
          <t>2026-01-01</t>
        </is>
      </c>
      <c r="H30" s="53" t="inlineStr">
        <is>
          <t>2026-01-31</t>
        </is>
      </c>
      <c r="I30" s="36" t="n"/>
      <c r="J30" s="36" t="n"/>
    </row>
    <row r="31" ht="15" customHeight="1" s="34">
      <c r="A31" s="53" t="inlineStr">
        <is>
          <t>trips_202602.csv</t>
        </is>
      </c>
      <c r="B31" s="53" t="inlineStr">
        <is>
          <t>individual_csv</t>
        </is>
      </c>
      <c r="C31" s="53" t="n">
        <v>2026</v>
      </c>
      <c r="D31" s="53" t="inlineStr">
        <is>
          <t>2026-02</t>
        </is>
      </c>
      <c r="E31" s="55" t="n">
        <v>253673</v>
      </c>
      <c r="F31" s="55" t="n">
        <v>7231966</v>
      </c>
      <c r="G31" s="53" t="inlineStr">
        <is>
          <t>2026-02-01</t>
        </is>
      </c>
      <c r="H31" s="53" t="inlineStr">
        <is>
          <t>2026-02-28</t>
        </is>
      </c>
      <c r="I31" s="36" t="n"/>
      <c r="J31" s="36" t="n"/>
    </row>
    <row r="32" ht="15" customHeight="1" s="34">
      <c r="A32" s="53" t="inlineStr">
        <is>
          <t>trips_202603.csv</t>
        </is>
      </c>
      <c r="B32" s="53" t="inlineStr">
        <is>
          <t>individual_csv</t>
        </is>
      </c>
      <c r="C32" s="53" t="n">
        <v>2026</v>
      </c>
      <c r="D32" s="53" t="inlineStr">
        <is>
          <t>2026-03</t>
        </is>
      </c>
      <c r="E32" s="55" t="n">
        <v>290424</v>
      </c>
      <c r="F32" s="55" t="n">
        <v>8334115</v>
      </c>
      <c r="G32" s="53" t="inlineStr">
        <is>
          <t>2026-03-01</t>
        </is>
      </c>
      <c r="H32" s="53" t="inlineStr">
        <is>
          <t>2026-03-31</t>
        </is>
      </c>
      <c r="I32" s="36" t="n"/>
      <c r="J32" s="36" t="n"/>
    </row>
    <row r="33" ht="15" customHeight="1" s="34">
      <c r="A33" s="53" t="inlineStr">
        <is>
          <t>trips_202604.csv</t>
        </is>
      </c>
      <c r="B33" s="53" t="inlineStr">
        <is>
          <t>individual_csv</t>
        </is>
      </c>
      <c r="C33" s="53" t="n">
        <v>2026</v>
      </c>
      <c r="D33" s="53" t="inlineStr">
        <is>
          <t>2026-04</t>
        </is>
      </c>
      <c r="E33" s="55" t="n">
        <v>283490</v>
      </c>
      <c r="F33" s="55" t="n">
        <v>8114236</v>
      </c>
      <c r="G33" s="53" t="inlineStr">
        <is>
          <t>2026-04-01</t>
        </is>
      </c>
      <c r="H33" s="53" t="inlineStr">
        <is>
          <t>2026-04-30</t>
        </is>
      </c>
      <c r="I33" s="36" t="n"/>
      <c r="J33" s="36" t="n"/>
    </row>
    <row r="34" ht="15" customHeight="1" s="34">
      <c r="A34" s="53" t="inlineStr">
        <is>
          <t>trips_202605.csv</t>
        </is>
      </c>
      <c r="B34" s="53" t="inlineStr">
        <is>
          <t>individual_csv</t>
        </is>
      </c>
      <c r="C34" s="53" t="n">
        <v>2026</v>
      </c>
      <c r="D34" s="53" t="inlineStr">
        <is>
          <t>2026-05</t>
        </is>
      </c>
      <c r="E34" s="55" t="n">
        <v>300210</v>
      </c>
      <c r="F34" s="55" t="n">
        <v>8514557</v>
      </c>
      <c r="G34" s="53" t="inlineStr">
        <is>
          <t>2026-05-01</t>
        </is>
      </c>
      <c r="H34" s="53" t="inlineStr">
        <is>
          <t>2026-05-31</t>
        </is>
      </c>
      <c r="I34" s="36" t="n"/>
      <c r="J34" s="36" t="n"/>
    </row>
    <row r="35" ht="15" customHeight="1" s="34">
      <c r="A35" s="53" t="inlineStr">
        <is>
          <t>trips_202606.csv</t>
        </is>
      </c>
      <c r="B35" s="53" t="inlineStr">
        <is>
          <t>individual_csv</t>
        </is>
      </c>
      <c r="C35" s="53" t="n">
        <v>2026</v>
      </c>
      <c r="D35" s="53" t="inlineStr">
        <is>
          <t>2026-06</t>
        </is>
      </c>
      <c r="E35" s="55" t="n">
        <v>291520</v>
      </c>
      <c r="F35" s="55" t="n">
        <v>8262684</v>
      </c>
      <c r="G35" s="53" t="inlineStr">
        <is>
          <t>2026-06-01</t>
        </is>
      </c>
      <c r="H35" s="53" t="inlineStr">
        <is>
          <t>2026-06-30</t>
        </is>
      </c>
      <c r="I35" s="36" t="n"/>
      <c r="J35" s="36" t="n"/>
    </row>
    <row r="36" ht="15" customHeight="1" s="34">
      <c r="A36" s="36" t="n"/>
      <c r="B36" s="36" t="n"/>
      <c r="C36" s="36" t="n"/>
      <c r="D36" s="36" t="n"/>
      <c r="E36" s="36" t="n"/>
      <c r="F36" s="36" t="n"/>
      <c r="G36" s="36" t="n"/>
      <c r="H36" s="36" t="n"/>
      <c r="I36" s="36" t="n"/>
      <c r="J36" s="36" t="n"/>
    </row>
    <row r="37" ht="15" customHeight="1" s="34">
      <c r="A37" s="36" t="n"/>
      <c r="B37" s="36" t="n"/>
      <c r="C37" s="36" t="n"/>
      <c r="D37" s="36" t="n"/>
      <c r="E37" s="36" t="n"/>
      <c r="F37" s="36" t="n"/>
      <c r="G37" s="36" t="n"/>
      <c r="H37" s="36" t="n"/>
      <c r="I37" s="36" t="n"/>
      <c r="J37" s="36" t="n"/>
    </row>
    <row r="38" ht="15" customHeight="1" s="34">
      <c r="A38" s="36" t="n"/>
      <c r="B38" s="36" t="n"/>
      <c r="C38" s="36" t="n"/>
      <c r="D38" s="36" t="n"/>
      <c r="E38" s="36" t="n"/>
      <c r="F38" s="36" t="n"/>
      <c r="G38" s="36" t="n"/>
      <c r="H38" s="36" t="n"/>
      <c r="I38" s="36" t="n"/>
      <c r="J38" s="36" t="n"/>
    </row>
    <row r="39" ht="15" customHeight="1" s="34">
      <c r="A39" s="36" t="n"/>
      <c r="B39" s="36" t="n"/>
      <c r="C39" s="36" t="n"/>
      <c r="D39" s="36" t="n"/>
      <c r="E39" s="36" t="n"/>
      <c r="F39" s="36" t="n"/>
      <c r="G39" s="36" t="n"/>
      <c r="H39" s="36" t="n"/>
      <c r="I39" s="36" t="n"/>
      <c r="J39" s="36" t="n"/>
    </row>
    <row r="40" ht="15" customHeight="1" s="34">
      <c r="A40" s="36" t="n"/>
      <c r="B40" s="36" t="n"/>
      <c r="C40" s="36" t="n"/>
      <c r="D40" s="36" t="n"/>
      <c r="E40" s="36" t="n"/>
      <c r="F40" s="36" t="n"/>
      <c r="G40" s="36" t="n"/>
      <c r="H40" s="36" t="n"/>
      <c r="I40" s="36" t="n"/>
      <c r="J40" s="36" t="n"/>
    </row>
    <row r="41" ht="15" customHeight="1" s="34">
      <c r="A41" s="36" t="n"/>
      <c r="B41" s="36" t="n"/>
      <c r="C41" s="36" t="n"/>
      <c r="D41" s="36" t="n"/>
      <c r="E41" s="36" t="n"/>
      <c r="F41" s="36" t="n"/>
      <c r="G41" s="36" t="n"/>
      <c r="H41" s="36" t="n"/>
      <c r="I41" s="36" t="n"/>
      <c r="J41" s="36" t="n"/>
    </row>
    <row r="42" ht="21.75" customHeight="1" s="34">
      <c r="A42" s="59" t="inlineStr">
        <is>
          <t>Generated files</t>
        </is>
      </c>
      <c r="I42" s="36" t="n"/>
      <c r="J42" s="36" t="n"/>
    </row>
    <row r="43" ht="25.5" customHeight="1" s="34">
      <c r="A43" s="47" t="inlineStr">
        <is>
          <t>File</t>
        </is>
      </c>
      <c r="B43" s="47" t="inlineStr">
        <is>
          <t>Description</t>
        </is>
      </c>
      <c r="C43" s="36" t="n"/>
      <c r="D43" s="36" t="n"/>
      <c r="E43" s="36" t="n"/>
      <c r="F43" s="36" t="n"/>
      <c r="G43" s="36" t="n"/>
      <c r="H43" s="36" t="n"/>
      <c r="I43" s="36" t="n"/>
      <c r="J43" s="36" t="n"/>
    </row>
    <row r="44" ht="15" customHeight="1" s="34">
      <c r="A44" s="53" t="inlineStr">
        <is>
          <t>Marcadot_Trip_Data_Analysis_2024_2026.xlsx</t>
        </is>
      </c>
      <c r="B44" s="53" t="inlineStr">
        <is>
          <t>Formatted workbook with charts and tables.</t>
        </is>
      </c>
      <c r="C44" s="36" t="n"/>
      <c r="D44" s="36" t="n"/>
      <c r="E44" s="36" t="n"/>
      <c r="F44" s="36" t="n"/>
      <c r="G44" s="36" t="n"/>
      <c r="H44" s="36" t="n"/>
      <c r="I44" s="36" t="n"/>
      <c r="J44" s="36" t="n"/>
    </row>
    <row r="45" ht="15" customHeight="1" s="34">
      <c r="A45" s="53" t="inlineStr">
        <is>
          <t>Marcadot_Trip_Data_CSV_Deliverables_2024_2026.zip</t>
        </is>
      </c>
      <c r="B45" s="53" t="inlineStr">
        <is>
          <t>CSV pack containing summary tables, rankings, quality checks, cross-checks and data dictionary.</t>
        </is>
      </c>
      <c r="C45" s="36" t="n"/>
      <c r="D45" s="36" t="n"/>
      <c r="E45" s="36" t="n"/>
      <c r="F45" s="36" t="n"/>
      <c r="G45" s="36" t="n"/>
      <c r="H45" s="36" t="n"/>
      <c r="I45" s="36" t="n"/>
      <c r="J45" s="36" t="n"/>
    </row>
    <row r="46" ht="15" customHeight="1" s="34">
      <c r="A46" s="53" t="inlineStr">
        <is>
          <t>trips_2024_2026_combined.csv.gz</t>
        </is>
      </c>
      <c r="B46" s="53" t="inlineStr">
        <is>
          <t>Compressed combined row-level source CSV with helper fields.</t>
        </is>
      </c>
      <c r="C46" s="36" t="n"/>
      <c r="D46" s="36" t="n"/>
      <c r="E46" s="36" t="n"/>
      <c r="F46" s="36" t="n"/>
      <c r="G46" s="36" t="n"/>
      <c r="H46" s="36" t="n"/>
      <c r="I46" s="36" t="n"/>
      <c r="J46" s="36" t="n"/>
    </row>
    <row r="48" ht="105.75" customHeight="1" s="34">
      <c r="A48" s="64" t="inlineStr">
        <is>
          <t>Marcadot_Trip_Data_Analysis_2024_2026_VERIFIED.xlsx</t>
        </is>
      </c>
      <c r="B48" s="64" t="inlineStr">
        <is>
          <t>Corrected workbook with Monday-Friday weekday labels and independent source-file recheck.</t>
        </is>
      </c>
    </row>
    <row r="49" ht="60.75" customHeight="1" s="34">
      <c r="A49" s="64" t="inlineStr">
        <is>
          <t>verified_public_summary_2024_2026.csv</t>
        </is>
      </c>
      <c r="B49" s="64" t="inlineStr">
        <is>
          <t>Compact verified summary used for the website report and audit.</t>
        </is>
      </c>
    </row>
    <row r="50" ht="60.75" customHeight="1" s="34">
      <c r="A50" s="64" t="inlineStr">
        <is>
          <t>Marcadot_GTA_Rideshare_Trip_Report_2024_2026.docx</t>
        </is>
      </c>
      <c r="B50" s="64" t="inlineStr">
        <is>
          <t>Public-facing research report for Marcadot Space.</t>
        </is>
      </c>
    </row>
    <row r="53" ht="21.75" customHeight="1" s="34">
      <c r="A53" s="59" t="inlineStr">
        <is>
          <t>Dataset provenance and licence</t>
        </is>
      </c>
    </row>
    <row r="54" ht="30" customHeight="1" s="34">
      <c r="A54" s="64" t="inlineStr">
        <is>
          <t>Provider</t>
        </is>
      </c>
      <c r="B54" s="64" t="inlineStr">
        <is>
          <t>City of Toronto Open Data</t>
        </is>
      </c>
    </row>
    <row r="55" ht="30" customHeight="1" s="34">
      <c r="A55" s="64" t="inlineStr">
        <is>
          <t>Dataset</t>
        </is>
      </c>
      <c r="B55" s="64" t="inlineStr">
        <is>
          <t>Private Transportation Companies Summary and Trip Data</t>
        </is>
      </c>
    </row>
    <row r="56" ht="30" customHeight="1" s="34">
      <c r="A56" s="64" t="inlineStr">
        <is>
          <t>Source URL</t>
        </is>
      </c>
      <c r="B56" s="65" t="inlineStr">
        <is>
          <t>https://open.toronto.ca/dataset/private-transportation-companies-summary-and-trip-data/</t>
        </is>
      </c>
    </row>
    <row r="57" ht="30" customHeight="1" s="34">
      <c r="A57" s="64" t="inlineStr">
        <is>
          <t>Licence</t>
        </is>
      </c>
      <c r="B57" s="64" t="inlineStr">
        <is>
          <t>Open Government Licence - Toronto</t>
        </is>
      </c>
    </row>
    <row r="58" ht="30" customHeight="1" s="34">
      <c r="A58" s="64" t="inlineStr">
        <is>
          <t>Licence URL</t>
        </is>
      </c>
      <c r="B58" s="65" t="inlineStr">
        <is>
          <t>https://open.toronto.ca/open-data-licence/</t>
        </is>
      </c>
    </row>
    <row r="59" ht="30" customHeight="1" s="34">
      <c r="A59" s="64" t="inlineStr">
        <is>
          <t>Required attribution</t>
        </is>
      </c>
      <c r="B59" s="64" t="inlineStr">
        <is>
          <t>Contains information licensed under the Open Government Licence - Toronto.</t>
        </is>
      </c>
    </row>
    <row r="60" ht="30" customHeight="1" s="34">
      <c r="A60" s="64" t="inlineStr">
        <is>
          <t>Current source-page status</t>
        </is>
      </c>
      <c r="B60" s="64" t="inlineStr">
        <is>
          <t>Retired as of July 23, 2026</t>
        </is>
      </c>
    </row>
    <row r="61" ht="75" customHeight="1" s="34">
      <c r="A61" s="64" t="inlineStr">
        <is>
          <t>source_metadata.csv</t>
        </is>
      </c>
      <c r="B61" s="64" t="inlineStr">
        <is>
          <t>Dataset provider, source URL, licence, attribution and source-page status.</t>
        </is>
      </c>
    </row>
  </sheetData>
  <autoFilter ref="A43:B46"/>
  <mergeCells count="12">
    <mergeCell ref="A4:H4"/>
    <mergeCell ref="A1:J1"/>
    <mergeCell ref="A53:H53"/>
    <mergeCell ref="B56:H56"/>
    <mergeCell ref="B57:H57"/>
    <mergeCell ref="B58:H58"/>
    <mergeCell ref="A42:H42"/>
    <mergeCell ref="B55:H55"/>
    <mergeCell ref="B54:H54"/>
    <mergeCell ref="A2:J2"/>
    <mergeCell ref="B59:H59"/>
    <mergeCell ref="B60:H60"/>
  </mergeCells>
  <hyperlinks>
    <hyperlink xmlns:r="http://schemas.openxmlformats.org/officeDocument/2006/relationships" ref="B56" r:id="rId1"/>
    <hyperlink xmlns:r="http://schemas.openxmlformats.org/officeDocument/2006/relationships" ref="B58" r:id="rId2"/>
  </hyperlink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Marcadot Space Trip Data Analysis 2024-2026</dc:title>
  <dc:subject xmlns:dc="http://purl.org/dc/elements/1.1/">Analysis derived from Private Transportation Companies Summary and Trip Data, City of Toronto Open Data</dc:subject>
  <dc:language xmlns:dc="http://purl.org/dc/elements/1.1/">en-US</dc:language>
  <dcterms:created xmlns:dcterms="http://purl.org/dc/terms/" xmlns:xsi="http://www.w3.org/2001/XMLSchema-instance" xsi:type="dcterms:W3CDTF">2026-07-23T17:27:38Z</dcterms:created>
  <dcterms:modified xmlns:dcterms="http://purl.org/dc/terms/" xmlns:xsi="http://www.w3.org/2001/XMLSchema-instance" xsi:type="dcterms:W3CDTF">2026-07-23T19:32:29Z</dcterms:modified>
  <cp:revision>0</cp:revision>
  <cp:keywords>GTA rideshare; Toronto Open Data; private transportation companies; Marcadot Space</cp:keywords>
</cp:coreProperties>
</file>